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nk reconciliation" sheetId="1" state="visible" r:id="rId3"/>
    <sheet name="Journal entries" sheetId="2" state="visible" r:id="rId4"/>
    <sheet name="How to use" sheetId="3" state="visible" r:id="rId5"/>
  </sheets>
  <definedNames>
    <definedName function="false" hidden="false" localSheetId="0" name="_xlnm.Print_Area" vbProcedure="false">'Bank reconciliation'!$A$1:$E$92</definedName>
    <definedName function="false" hidden="false" localSheetId="0" name="_xlnm.Print_Titles" vbProcedure="false">'Bank reconciliation'!$1:$2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<sst xmlns="http://schemas.openxmlformats.org/spreadsheetml/2006/main" count="85" uniqueCount="67">
  <si>
    <t xml:space="preserve">Bank reconciliation</t>
  </si>
  <si>
    <t xml:space="preserve">Replace the blue cells with your own figures. The example values reconcile to zero so you can see how it works.</t>
  </si>
  <si>
    <t xml:space="preserve">Company</t>
  </si>
  <si>
    <t xml:space="preserve">Example Co.</t>
  </si>
  <si>
    <t xml:space="preserve">Bank account</t>
  </si>
  <si>
    <t xml:space="preserve">Operating account ending 4821</t>
  </si>
  <si>
    <t xml:space="preserve">Statement date</t>
  </si>
  <si>
    <t xml:space="preserve">2026-10-31</t>
  </si>
  <si>
    <t xml:space="preserve">Prepared by and date</t>
  </si>
  <si>
    <t xml:space="preserve">Reviewed by and date</t>
  </si>
  <si>
    <t xml:space="preserve">Balance per bank statement</t>
  </si>
  <si>
    <t xml:space="preserve">The ending balance on the bank statement for the period.</t>
  </si>
  <si>
    <t xml:space="preserve">Add: deposits in transit</t>
  </si>
  <si>
    <t xml:space="preserve">Deposits recorded in your books that the bank hadn't posted by the statement date.</t>
  </si>
  <si>
    <t xml:space="preserve">Date</t>
  </si>
  <si>
    <t xml:space="preserve">Description</t>
  </si>
  <si>
    <t xml:space="preserve">Amount</t>
  </si>
  <si>
    <t xml:space="preserve">Customer deposit</t>
  </si>
  <si>
    <t xml:space="preserve">Card settlement</t>
  </si>
  <si>
    <t xml:space="preserve">Total deposits in transit</t>
  </si>
  <si>
    <t xml:space="preserve">Less: outstanding checks</t>
  </si>
  <si>
    <t xml:space="preserve">Checks and payments recorded in your books that hadn't cleared the bank.</t>
  </si>
  <si>
    <t xml:space="preserve">Check no.</t>
  </si>
  <si>
    <t xml:space="preserve">Payee</t>
  </si>
  <si>
    <t xml:space="preserve">1047</t>
  </si>
  <si>
    <t xml:space="preserve">Office lease</t>
  </si>
  <si>
    <t xml:space="preserve">1052</t>
  </si>
  <si>
    <t xml:space="preserve">Supplier payment</t>
  </si>
  <si>
    <t xml:space="preserve">Total outstanding checks</t>
  </si>
  <si>
    <t xml:space="preserve">Add or less: bank errors</t>
  </si>
  <si>
    <t xml:space="preserve">Errors the bank made. Enter amounts that increase the bank balance as positive, decreases as negative.</t>
  </si>
  <si>
    <t xml:space="preserve">Total bank errors</t>
  </si>
  <si>
    <t xml:space="preserve">Adjusted bank balance</t>
  </si>
  <si>
    <t xml:space="preserve">Balance per general ledger</t>
  </si>
  <si>
    <t xml:space="preserve">The cash account balance in your books on the statement date.</t>
  </si>
  <si>
    <t xml:space="preserve">Add: bank credits not yet in the books</t>
  </si>
  <si>
    <t xml:space="preserve">Interest earned, collections the bank received for you, other credits on the statement.</t>
  </si>
  <si>
    <t xml:space="preserve">Interest earned</t>
  </si>
  <si>
    <t xml:space="preserve">Total additions</t>
  </si>
  <si>
    <t xml:space="preserve">Less: bank charges not yet in the books</t>
  </si>
  <si>
    <t xml:space="preserve">Service fees, returned (NSF) customer checks, other debits on the statement.</t>
  </si>
  <si>
    <t xml:space="preserve">Monthly service fee</t>
  </si>
  <si>
    <t xml:space="preserve">2026-10-24</t>
  </si>
  <si>
    <t xml:space="preserve">Returned customer check (NSF)</t>
  </si>
  <si>
    <t xml:space="preserve">Total deductions</t>
  </si>
  <si>
    <t xml:space="preserve">Add or less: book errors</t>
  </si>
  <si>
    <t xml:space="preserve">Errors in your books, such as a transposed amount. Positive increases the book balance.</t>
  </si>
  <si>
    <t xml:space="preserve">Total book errors</t>
  </si>
  <si>
    <t xml:space="preserve">Adjusted book balance</t>
  </si>
  <si>
    <t xml:space="preserve">Difference</t>
  </si>
  <si>
    <t xml:space="preserve">Status</t>
  </si>
  <si>
    <t xml:space="preserve">Free template from AI Accounting Vendors, aiaccountingvendors.com/tools/bank-reconciliation-template. Not accounting advice.</t>
  </si>
  <si>
    <t xml:space="preserve">Journal entries to record</t>
  </si>
  <si>
    <t xml:space="preserve">Only book-side items need entries; bank-side items clear on their own. Rename the offset accounts to match your chart of accounts.</t>
  </si>
  <si>
    <t xml:space="preserve">Item</t>
  </si>
  <si>
    <t xml:space="preserve">Debit</t>
  </si>
  <si>
    <t xml:space="preserve">Credit</t>
  </si>
  <si>
    <t xml:space="preserve">Returned (NSF) checks are usually charged back to the customer's receivable; service fees go to bank fees expense.</t>
  </si>
  <si>
    <t xml:space="preserve">Bank reconciliation: how to use this template</t>
  </si>
  <si>
    <t xml:space="preserve">1. Enter the ending balance from the bank statement (cell C10) and your general ledger cash balance on the same date (C55).</t>
  </si>
  <si>
    <t xml:space="preserve">2. List deposits you recorded that the bank hadn't posted (deposits in transit) and payments that hadn't cleared (outstanding checks).</t>
  </si>
  <si>
    <t xml:space="preserve">3. List items on the bank statement that aren't in your books yet: interest and other credits, service fees and returned checks.</t>
  </si>
  <si>
    <t xml:space="preserve">4. Record any errors, by the bank or in your books, with a sign: positive increases that side's balance.</t>
  </si>
  <si>
    <t xml:space="preserve">5. The difference (C89) should be zero. If it isn't, look for amounts entered twice, transposed digits, or items on the wrong side.</t>
  </si>
  <si>
    <t xml:space="preserve">6. Post the entries on the Journal entries sheet so your books match the adjusted balance, then attach the statement and sign off.</t>
  </si>
  <si>
    <t xml:space="preserve">Blue cells on a light yellow fill are inputs. Black cells are formulas; leave them as they are.</t>
  </si>
  <si>
    <t xml:space="preserve">Interactive version and guide: https://aiaccountingvendors.com/tools/bank-reconciliation-template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</si>
</sst>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(#,##0.00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1417"/>
      <name val="Arial"/>
      <family val="0"/>
      <charset val="1"/>
    </font>
    <font>
      <i val="true"/>
      <sz val="9"/>
      <color rgb="FF4B525B"/>
      <name val="Arial"/>
      <family val="0"/>
      <charset val="1"/>
    </font>
    <font>
      <b val="true"/>
      <sz val="10"/>
      <color rgb="FF121417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121417"/>
      <name val="Arial"/>
      <family val="0"/>
      <charset val="1"/>
    </font>
    <font>
      <sz val="10"/>
      <color rgb="FF12141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BE0"/>
        <bgColor rgb="FFF7F8FA"/>
      </patternFill>
    </fill>
    <fill>
      <patternFill patternType="solid">
        <fgColor rgb="FFF7F8FA"/>
        <bgColor rgb="FFFFFBE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D5DAE0"/>
      </left>
      <right/>
      <top style="thin">
        <color rgb="FFD5DAE0"/>
      </top>
      <bottom style="thin">
        <color rgb="FFD5DAE0"/>
      </bottom>
      <diagonal/>
    </border>
    <border diagonalUp="false" diagonalDown="false"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 diagonalUp="false" diagonalDown="false">
      <left/>
      <right/>
      <top/>
      <bottom style="thin">
        <color rgb="FF121417"/>
      </bottom>
      <diagonal/>
    </border>
    <border diagonalUp="false" diagonalDown="false">
      <left/>
      <right/>
      <top style="thin">
        <color rgb="FF121417"/>
      </top>
      <bottom/>
      <diagonal/>
    </border>
    <border diagonalUp="false" diagonalDown="false">
      <left/>
      <right/>
      <top style="thin">
        <color rgb="FF121417"/>
      </top>
      <bottom style="double">
        <color rgb="FF12141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3F4E1"/>
        </patternFill>
      </fill>
    </dxf>
    <dxf>
      <fill>
        <patternFill>
          <bgColor rgb="FFFDECEA"/>
        </patternFill>
      </fill>
    </dxf>
  </dxfs>
  <colors>
    <indexedColors>
      <rgbColor rgb="FF000000"/>
      <rgbColor rgb="FFF7F8F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CCFFFF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F4E1"/>
      <rgbColor rgb="FFFDECE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25B"/>
      <rgbColor rgb="FF969696"/>
      <rgbColor rgb="FF003366"/>
      <rgbColor rgb="FF339966"/>
      <rgbColor rgb="FF12141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9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44"/>
    <col collapsed="false" customWidth="true" hidden="false" outlineLevel="0" max="3" min="3" style="0" width="18"/>
    <col collapsed="false" customWidth="true" hidden="false" outlineLevel="0" max="4" min="4" style="0" width="4"/>
    <col collapsed="false" customWidth="true" hidden="false" outlineLevel="0" max="5" min="5" style="0" width="4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/>
    </row>
    <row r="5" customFormat="false" ht="15" hidden="false" customHeight="false" outlineLevel="0" collapsed="false">
      <c r="A5" s="3" t="s">
        <v>4</v>
      </c>
      <c r="B5" s="4" t="s">
        <v>5</v>
      </c>
      <c r="C5" s="4"/>
    </row>
    <row r="6" customFormat="false" ht="15" hidden="false" customHeight="false" outlineLevel="0" collapsed="false">
      <c r="A6" s="3" t="s">
        <v>6</v>
      </c>
      <c r="B6" s="4" t="s">
        <v>7</v>
      </c>
      <c r="C6" s="4"/>
    </row>
    <row r="7" customFormat="false" ht="15" hidden="false" customHeight="false" outlineLevel="0" collapsed="false">
      <c r="A7" s="3" t="s">
        <v>8</v>
      </c>
      <c r="B7" s="4"/>
      <c r="C7" s="4"/>
    </row>
    <row r="8" customFormat="false" ht="15" hidden="false" customHeight="false" outlineLevel="0" collapsed="false">
      <c r="A8" s="3" t="s">
        <v>9</v>
      </c>
      <c r="B8" s="4"/>
      <c r="C8" s="4"/>
    </row>
    <row r="10" customFormat="false" ht="15" hidden="false" customHeight="false" outlineLevel="0" collapsed="false">
      <c r="A10" s="5" t="s">
        <v>10</v>
      </c>
      <c r="C10" s="6" t="n">
        <v>48250</v>
      </c>
      <c r="E10" s="7" t="s">
        <v>11</v>
      </c>
    </row>
    <row r="12" customFormat="false" ht="22.35" hidden="false" customHeight="false" outlineLevel="0" collapsed="false">
      <c r="A12" s="5" t="s">
        <v>12</v>
      </c>
      <c r="E12" s="7" t="s">
        <v>13</v>
      </c>
    </row>
    <row r="13" customFormat="false" ht="15" hidden="false" customHeight="false" outlineLevel="0" collapsed="false">
      <c r="A13" s="8" t="s">
        <v>14</v>
      </c>
      <c r="B13" s="8" t="s">
        <v>15</v>
      </c>
      <c r="C13" s="9" t="s">
        <v>16</v>
      </c>
    </row>
    <row r="14" customFormat="false" ht="15" hidden="false" customHeight="false" outlineLevel="0" collapsed="false">
      <c r="A14" s="10" t="s">
        <v>7</v>
      </c>
      <c r="B14" s="10" t="s">
        <v>17</v>
      </c>
      <c r="C14" s="6" t="n">
        <v>3400</v>
      </c>
    </row>
    <row r="15" customFormat="false" ht="15" hidden="false" customHeight="false" outlineLevel="0" collapsed="false">
      <c r="A15" s="10" t="s">
        <v>7</v>
      </c>
      <c r="B15" s="10" t="s">
        <v>18</v>
      </c>
      <c r="C15" s="6" t="n">
        <v>1125.5</v>
      </c>
    </row>
    <row r="16" customFormat="false" ht="15" hidden="false" customHeight="false" outlineLevel="0" collapsed="false">
      <c r="A16" s="10"/>
      <c r="B16" s="10"/>
      <c r="C16" s="6"/>
    </row>
    <row r="17" customFormat="false" ht="15" hidden="false" customHeight="false" outlineLevel="0" collapsed="false">
      <c r="A17" s="10"/>
      <c r="B17" s="10"/>
      <c r="C17" s="6"/>
    </row>
    <row r="18" customFormat="false" ht="15" hidden="false" customHeight="false" outlineLevel="0" collapsed="false">
      <c r="A18" s="10"/>
      <c r="B18" s="10"/>
      <c r="C18" s="6"/>
    </row>
    <row r="19" customFormat="false" ht="15" hidden="false" customHeight="false" outlineLevel="0" collapsed="false">
      <c r="A19" s="10"/>
      <c r="B19" s="10"/>
      <c r="C19" s="6"/>
    </row>
    <row r="20" customFormat="false" ht="15" hidden="false" customHeight="false" outlineLevel="0" collapsed="false">
      <c r="A20" s="10"/>
      <c r="B20" s="10"/>
      <c r="C20" s="6"/>
    </row>
    <row r="21" customFormat="false" ht="15" hidden="false" customHeight="false" outlineLevel="0" collapsed="false">
      <c r="A21" s="10"/>
      <c r="B21" s="10"/>
      <c r="C21" s="6"/>
    </row>
    <row r="22" customFormat="false" ht="15" hidden="false" customHeight="false" outlineLevel="0" collapsed="false">
      <c r="A22" s="10"/>
      <c r="B22" s="10"/>
      <c r="C22" s="6"/>
    </row>
    <row r="23" customFormat="false" ht="15" hidden="false" customHeight="false" outlineLevel="0" collapsed="false">
      <c r="A23" s="10"/>
      <c r="B23" s="10"/>
      <c r="C23" s="6"/>
    </row>
    <row r="24" customFormat="false" ht="15" hidden="false" customHeight="false" outlineLevel="0" collapsed="false">
      <c r="B24" s="11" t="s">
        <v>19</v>
      </c>
      <c r="C24" s="12" t="n">
        <f aca="false">SUM(C14:C23)</f>
        <v>4525.5</v>
      </c>
    </row>
    <row r="26" customFormat="false" ht="22.35" hidden="false" customHeight="false" outlineLevel="0" collapsed="false">
      <c r="A26" s="5" t="s">
        <v>20</v>
      </c>
      <c r="E26" s="7" t="s">
        <v>21</v>
      </c>
    </row>
    <row r="27" customFormat="false" ht="15" hidden="false" customHeight="false" outlineLevel="0" collapsed="false">
      <c r="A27" s="8" t="s">
        <v>22</v>
      </c>
      <c r="B27" s="8" t="s">
        <v>23</v>
      </c>
      <c r="C27" s="9" t="s">
        <v>16</v>
      </c>
    </row>
    <row r="28" customFormat="false" ht="15" hidden="false" customHeight="false" outlineLevel="0" collapsed="false">
      <c r="A28" s="10" t="s">
        <v>24</v>
      </c>
      <c r="B28" s="10" t="s">
        <v>25</v>
      </c>
      <c r="C28" s="6" t="n">
        <v>2800</v>
      </c>
    </row>
    <row r="29" customFormat="false" ht="15" hidden="false" customHeight="false" outlineLevel="0" collapsed="false">
      <c r="A29" s="10" t="s">
        <v>26</v>
      </c>
      <c r="B29" s="10" t="s">
        <v>27</v>
      </c>
      <c r="C29" s="6" t="n">
        <v>1615.75</v>
      </c>
    </row>
    <row r="30" customFormat="false" ht="15" hidden="false" customHeight="false" outlineLevel="0" collapsed="false">
      <c r="A30" s="10"/>
      <c r="B30" s="10"/>
      <c r="C30" s="6"/>
    </row>
    <row r="31" customFormat="false" ht="15" hidden="false" customHeight="false" outlineLevel="0" collapsed="false">
      <c r="A31" s="10"/>
      <c r="B31" s="10"/>
      <c r="C31" s="6"/>
    </row>
    <row r="32" customFormat="false" ht="15" hidden="false" customHeight="false" outlineLevel="0" collapsed="false">
      <c r="A32" s="10"/>
      <c r="B32" s="10"/>
      <c r="C32" s="6"/>
    </row>
    <row r="33" customFormat="false" ht="15" hidden="false" customHeight="false" outlineLevel="0" collapsed="false">
      <c r="A33" s="10"/>
      <c r="B33" s="10"/>
      <c r="C33" s="6"/>
    </row>
    <row r="34" customFormat="false" ht="15" hidden="false" customHeight="false" outlineLevel="0" collapsed="false">
      <c r="A34" s="10"/>
      <c r="B34" s="10"/>
      <c r="C34" s="6"/>
    </row>
    <row r="35" customFormat="false" ht="15" hidden="false" customHeight="false" outlineLevel="0" collapsed="false">
      <c r="A35" s="10"/>
      <c r="B35" s="10"/>
      <c r="C35" s="6"/>
    </row>
    <row r="36" customFormat="false" ht="15" hidden="false" customHeight="false" outlineLevel="0" collapsed="false">
      <c r="A36" s="10"/>
      <c r="B36" s="10"/>
      <c r="C36" s="6"/>
    </row>
    <row r="37" customFormat="false" ht="15" hidden="false" customHeight="false" outlineLevel="0" collapsed="false">
      <c r="A37" s="10"/>
      <c r="B37" s="10"/>
      <c r="C37" s="6"/>
    </row>
    <row r="38" customFormat="false" ht="15" hidden="false" customHeight="false" outlineLevel="0" collapsed="false">
      <c r="A38" s="10"/>
      <c r="B38" s="10"/>
      <c r="C38" s="6"/>
    </row>
    <row r="39" customFormat="false" ht="15" hidden="false" customHeight="false" outlineLevel="0" collapsed="false">
      <c r="A39" s="10"/>
      <c r="B39" s="10"/>
      <c r="C39" s="6"/>
    </row>
    <row r="40" customFormat="false" ht="15" hidden="false" customHeight="false" outlineLevel="0" collapsed="false">
      <c r="A40" s="10"/>
      <c r="B40" s="10"/>
      <c r="C40" s="6"/>
    </row>
    <row r="41" customFormat="false" ht="15" hidden="false" customHeight="false" outlineLevel="0" collapsed="false">
      <c r="A41" s="10"/>
      <c r="B41" s="10"/>
      <c r="C41" s="6"/>
    </row>
    <row r="42" customFormat="false" ht="15" hidden="false" customHeight="false" outlineLevel="0" collapsed="false">
      <c r="A42" s="10"/>
      <c r="B42" s="10"/>
      <c r="C42" s="6"/>
    </row>
    <row r="43" customFormat="false" ht="15" hidden="false" customHeight="false" outlineLevel="0" collapsed="false">
      <c r="B43" s="11" t="s">
        <v>28</v>
      </c>
      <c r="C43" s="12" t="n">
        <f aca="false">SUM(C28:C42)</f>
        <v>4415.75</v>
      </c>
    </row>
    <row r="45" customFormat="false" ht="22.35" hidden="false" customHeight="false" outlineLevel="0" collapsed="false">
      <c r="A45" s="5" t="s">
        <v>29</v>
      </c>
      <c r="E45" s="7" t="s">
        <v>30</v>
      </c>
    </row>
    <row r="46" customFormat="false" ht="15" hidden="false" customHeight="false" outlineLevel="0" collapsed="false">
      <c r="A46" s="8" t="s">
        <v>14</v>
      </c>
      <c r="B46" s="8" t="s">
        <v>15</v>
      </c>
      <c r="C46" s="9" t="s">
        <v>16</v>
      </c>
    </row>
    <row r="47" customFormat="false" ht="15" hidden="false" customHeight="false" outlineLevel="0" collapsed="false">
      <c r="A47" s="10"/>
      <c r="B47" s="10"/>
      <c r="C47" s="6"/>
    </row>
    <row r="48" customFormat="false" ht="15" hidden="false" customHeight="false" outlineLevel="0" collapsed="false">
      <c r="A48" s="10"/>
      <c r="B48" s="10"/>
      <c r="C48" s="6"/>
    </row>
    <row r="49" customFormat="false" ht="15" hidden="false" customHeight="false" outlineLevel="0" collapsed="false">
      <c r="A49" s="10"/>
      <c r="B49" s="10"/>
      <c r="C49" s="6"/>
    </row>
    <row r="50" customFormat="false" ht="15" hidden="false" customHeight="false" outlineLevel="0" collapsed="false">
      <c r="B50" s="11" t="s">
        <v>31</v>
      </c>
      <c r="C50" s="12" t="n">
        <f aca="false">SUM(C47:C49)</f>
        <v>0</v>
      </c>
    </row>
    <row r="52" customFormat="false" ht="15" hidden="false" customHeight="false" outlineLevel="0" collapsed="false">
      <c r="A52" s="5" t="s">
        <v>32</v>
      </c>
      <c r="C52" s="13" t="n">
        <f aca="false">C10+C24-C43+C50</f>
        <v>48359.75</v>
      </c>
    </row>
    <row r="55" customFormat="false" ht="22.35" hidden="false" customHeight="false" outlineLevel="0" collapsed="false">
      <c r="A55" s="5" t="s">
        <v>33</v>
      </c>
      <c r="C55" s="6" t="n">
        <v>48796.33</v>
      </c>
      <c r="E55" s="7" t="s">
        <v>34</v>
      </c>
    </row>
    <row r="57" customFormat="false" ht="22.35" hidden="false" customHeight="false" outlineLevel="0" collapsed="false">
      <c r="A57" s="5" t="s">
        <v>35</v>
      </c>
      <c r="E57" s="7" t="s">
        <v>36</v>
      </c>
    </row>
    <row r="58" customFormat="false" ht="15" hidden="false" customHeight="false" outlineLevel="0" collapsed="false">
      <c r="A58" s="8" t="s">
        <v>14</v>
      </c>
      <c r="B58" s="8" t="s">
        <v>15</v>
      </c>
      <c r="C58" s="9" t="s">
        <v>16</v>
      </c>
    </row>
    <row r="59" customFormat="false" ht="15" hidden="false" customHeight="false" outlineLevel="0" collapsed="false">
      <c r="A59" s="10" t="s">
        <v>7</v>
      </c>
      <c r="B59" s="10" t="s">
        <v>37</v>
      </c>
      <c r="C59" s="6" t="n">
        <v>18.42</v>
      </c>
    </row>
    <row r="60" customFormat="false" ht="15" hidden="false" customHeight="false" outlineLevel="0" collapsed="false">
      <c r="A60" s="10"/>
      <c r="B60" s="10"/>
      <c r="C60" s="6"/>
    </row>
    <row r="61" customFormat="false" ht="15" hidden="false" customHeight="false" outlineLevel="0" collapsed="false">
      <c r="A61" s="10"/>
      <c r="B61" s="10"/>
      <c r="C61" s="6"/>
    </row>
    <row r="62" customFormat="false" ht="15" hidden="false" customHeight="false" outlineLevel="0" collapsed="false">
      <c r="A62" s="10"/>
      <c r="B62" s="10"/>
      <c r="C62" s="6"/>
    </row>
    <row r="63" customFormat="false" ht="15" hidden="false" customHeight="false" outlineLevel="0" collapsed="false">
      <c r="A63" s="10"/>
      <c r="B63" s="10"/>
      <c r="C63" s="6"/>
    </row>
    <row r="64" customFormat="false" ht="15" hidden="false" customHeight="false" outlineLevel="0" collapsed="false">
      <c r="A64" s="10"/>
      <c r="B64" s="10"/>
      <c r="C64" s="6"/>
    </row>
    <row r="65" customFormat="false" ht="15" hidden="false" customHeight="false" outlineLevel="0" collapsed="false">
      <c r="B65" s="11" t="s">
        <v>38</v>
      </c>
      <c r="C65" s="12" t="n">
        <f aca="false">SUM(C59:C64)</f>
        <v>18.42</v>
      </c>
    </row>
    <row r="67" customFormat="false" ht="22.35" hidden="false" customHeight="false" outlineLevel="0" collapsed="false">
      <c r="A67" s="5" t="s">
        <v>39</v>
      </c>
      <c r="E67" s="7" t="s">
        <v>40</v>
      </c>
    </row>
    <row r="68" customFormat="false" ht="15" hidden="false" customHeight="false" outlineLevel="0" collapsed="false">
      <c r="A68" s="8" t="s">
        <v>14</v>
      </c>
      <c r="B68" s="8" t="s">
        <v>15</v>
      </c>
      <c r="C68" s="9" t="s">
        <v>16</v>
      </c>
    </row>
    <row r="69" customFormat="false" ht="15" hidden="false" customHeight="false" outlineLevel="0" collapsed="false">
      <c r="A69" s="10" t="s">
        <v>7</v>
      </c>
      <c r="B69" s="10" t="s">
        <v>41</v>
      </c>
      <c r="C69" s="6" t="n">
        <v>35</v>
      </c>
    </row>
    <row r="70" customFormat="false" ht="15" hidden="false" customHeight="false" outlineLevel="0" collapsed="false">
      <c r="A70" s="10" t="s">
        <v>42</v>
      </c>
      <c r="B70" s="10" t="s">
        <v>43</v>
      </c>
      <c r="C70" s="6" t="n">
        <v>420</v>
      </c>
    </row>
    <row r="71" customFormat="false" ht="15" hidden="false" customHeight="false" outlineLevel="0" collapsed="false">
      <c r="A71" s="10"/>
      <c r="B71" s="10"/>
      <c r="C71" s="6"/>
    </row>
    <row r="72" customFormat="false" ht="15" hidden="false" customHeight="false" outlineLevel="0" collapsed="false">
      <c r="A72" s="10"/>
      <c r="B72" s="10"/>
      <c r="C72" s="6"/>
    </row>
    <row r="73" customFormat="false" ht="15" hidden="false" customHeight="false" outlineLevel="0" collapsed="false">
      <c r="A73" s="10"/>
      <c r="B73" s="10"/>
      <c r="C73" s="6"/>
    </row>
    <row r="74" customFormat="false" ht="15" hidden="false" customHeight="false" outlineLevel="0" collapsed="false">
      <c r="A74" s="10"/>
      <c r="B74" s="10"/>
      <c r="C74" s="6"/>
    </row>
    <row r="75" customFormat="false" ht="15" hidden="false" customHeight="false" outlineLevel="0" collapsed="false">
      <c r="A75" s="10"/>
      <c r="B75" s="10"/>
      <c r="C75" s="6"/>
    </row>
    <row r="76" customFormat="false" ht="15" hidden="false" customHeight="false" outlineLevel="0" collapsed="false">
      <c r="A76" s="10"/>
      <c r="B76" s="10"/>
      <c r="C76" s="6"/>
    </row>
    <row r="77" customFormat="false" ht="15" hidden="false" customHeight="false" outlineLevel="0" collapsed="false">
      <c r="B77" s="11" t="s">
        <v>44</v>
      </c>
      <c r="C77" s="12" t="n">
        <f aca="false">SUM(C69:C76)</f>
        <v>455</v>
      </c>
    </row>
    <row r="79" customFormat="false" ht="22.35" hidden="false" customHeight="false" outlineLevel="0" collapsed="false">
      <c r="A79" s="5" t="s">
        <v>45</v>
      </c>
      <c r="E79" s="7" t="s">
        <v>46</v>
      </c>
    </row>
    <row r="80" customFormat="false" ht="15" hidden="false" customHeight="false" outlineLevel="0" collapsed="false">
      <c r="A80" s="8" t="s">
        <v>14</v>
      </c>
      <c r="B80" s="8" t="s">
        <v>15</v>
      </c>
      <c r="C80" s="9" t="s">
        <v>16</v>
      </c>
    </row>
    <row r="81" customFormat="false" ht="15" hidden="false" customHeight="false" outlineLevel="0" collapsed="false">
      <c r="A81" s="10"/>
      <c r="B81" s="10"/>
      <c r="C81" s="6"/>
    </row>
    <row r="82" customFormat="false" ht="15" hidden="false" customHeight="false" outlineLevel="0" collapsed="false">
      <c r="A82" s="10"/>
      <c r="B82" s="10"/>
      <c r="C82" s="6"/>
    </row>
    <row r="83" customFormat="false" ht="15" hidden="false" customHeight="false" outlineLevel="0" collapsed="false">
      <c r="A83" s="10"/>
      <c r="B83" s="10"/>
      <c r="C83" s="6"/>
    </row>
    <row r="84" customFormat="false" ht="15" hidden="false" customHeight="false" outlineLevel="0" collapsed="false">
      <c r="B84" s="11" t="s">
        <v>47</v>
      </c>
      <c r="C84" s="12" t="n">
        <f aca="false">SUM(C81:C83)</f>
        <v>0</v>
      </c>
    </row>
    <row r="86" customFormat="false" ht="15" hidden="false" customHeight="false" outlineLevel="0" collapsed="false">
      <c r="A86" s="5" t="s">
        <v>48</v>
      </c>
      <c r="C86" s="13" t="n">
        <f aca="false">C55+C65-C77+C84</f>
        <v>48359.75</v>
      </c>
    </row>
    <row r="89" customFormat="false" ht="15" hidden="false" customHeight="false" outlineLevel="0" collapsed="false">
      <c r="A89" s="5" t="s">
        <v>49</v>
      </c>
      <c r="C89" s="14" t="n">
        <f aca="false">ROUND(C52-C86,2)</f>
        <v>0</v>
      </c>
    </row>
    <row r="90" customFormat="false" ht="15" hidden="false" customHeight="false" outlineLevel="0" collapsed="false">
      <c r="A90" s="3" t="s">
        <v>50</v>
      </c>
      <c r="C90" s="11" t="str">
        <f aca="false">IF(C89=0,"Reconciled","Investigate")</f>
        <v>Reconciled</v>
      </c>
    </row>
    <row r="92" customFormat="false" ht="15" hidden="false" customHeight="false" outlineLevel="0" collapsed="false">
      <c r="A92" s="2" t="s">
        <v>51</v>
      </c>
    </row>
  </sheetData>
  <mergeCells count="5">
    <mergeCell ref="B4:C4"/>
    <mergeCell ref="B5:C5"/>
    <mergeCell ref="B6:C6"/>
    <mergeCell ref="B7:C7"/>
    <mergeCell ref="B8:C8"/>
  </mergeCells>
  <conditionalFormatting sqref="C89:C90">
    <cfRule type="expression" priority="2" aboveAverage="0" equalAverage="0" bottom="0" percent="0" rank="0" text="" dxfId="0">
      <formula>$C$89=0</formula>
    </cfRule>
    <cfRule type="expression" priority="3" aboveAverage="0" equalAverage="0" bottom="0" percent="0" rank="0" text="" dxfId="1">
      <formula>$C$89&lt;&gt;0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36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52</v>
      </c>
    </row>
    <row r="2" customFormat="false" ht="15" hidden="false" customHeight="false" outlineLevel="0" collapsed="false">
      <c r="A2" s="2" t="s">
        <v>53</v>
      </c>
    </row>
    <row r="4" customFormat="false" ht="15" hidden="false" customHeight="false" outlineLevel="0" collapsed="false">
      <c r="A4" s="8" t="s">
        <v>54</v>
      </c>
      <c r="B4" s="8" t="s">
        <v>55</v>
      </c>
      <c r="C4" s="8" t="s">
        <v>56</v>
      </c>
      <c r="D4" s="9" t="s">
        <v>16</v>
      </c>
    </row>
    <row r="5" customFormat="false" ht="15" hidden="false" customHeight="false" outlineLevel="0" collapsed="false">
      <c r="A5" s="15" t="str">
        <f aca="false">IF('Bank reconciliation'!C59=0,"",'Bank reconciliation'!B59)</f>
        <v>Interest earned</v>
      </c>
      <c r="B5" s="15" t="str">
        <f aca="false">IF('Bank reconciliation'!C59=0,"","Cash")</f>
        <v>Cash</v>
      </c>
      <c r="C5" s="15" t="str">
        <f aca="false">IF('Bank reconciliation'!C59=0,"","Interest income or receivable")</f>
        <v>Interest income or receivable</v>
      </c>
      <c r="D5" s="16" t="n">
        <f aca="false">IF('Bank reconciliation'!C59=0,"",'Bank reconciliation'!C59)</f>
        <v>18.42</v>
      </c>
    </row>
    <row r="6" customFormat="false" ht="15" hidden="false" customHeight="false" outlineLevel="0" collapsed="false">
      <c r="A6" s="15" t="str">
        <f aca="false">IF('Bank reconciliation'!C60=0,"",'Bank reconciliation'!B60)</f>
        <v/>
      </c>
      <c r="B6" s="15" t="str">
        <f aca="false">IF('Bank reconciliation'!C60=0,"","Cash")</f>
        <v/>
      </c>
      <c r="C6" s="15" t="str">
        <f aca="false">IF('Bank reconciliation'!C60=0,"","Interest income or receivable")</f>
        <v/>
      </c>
      <c r="D6" s="16" t="str">
        <f aca="false">IF('Bank reconciliation'!C60=0,"",'Bank reconciliation'!C60)</f>
        <v/>
      </c>
    </row>
    <row r="7" customFormat="false" ht="15" hidden="false" customHeight="false" outlineLevel="0" collapsed="false">
      <c r="A7" s="15" t="str">
        <f aca="false">IF('Bank reconciliation'!C61=0,"",'Bank reconciliation'!B61)</f>
        <v/>
      </c>
      <c r="B7" s="15" t="str">
        <f aca="false">IF('Bank reconciliation'!C61=0,"","Cash")</f>
        <v/>
      </c>
      <c r="C7" s="15" t="str">
        <f aca="false">IF('Bank reconciliation'!C61=0,"","Interest income or receivable")</f>
        <v/>
      </c>
      <c r="D7" s="16" t="str">
        <f aca="false">IF('Bank reconciliation'!C61=0,"",'Bank reconciliation'!C61)</f>
        <v/>
      </c>
    </row>
    <row r="8" customFormat="false" ht="15" hidden="false" customHeight="false" outlineLevel="0" collapsed="false">
      <c r="A8" s="15" t="str">
        <f aca="false">IF('Bank reconciliation'!C62=0,"",'Bank reconciliation'!B62)</f>
        <v/>
      </c>
      <c r="B8" s="15" t="str">
        <f aca="false">IF('Bank reconciliation'!C62=0,"","Cash")</f>
        <v/>
      </c>
      <c r="C8" s="15" t="str">
        <f aca="false">IF('Bank reconciliation'!C62=0,"","Interest income or receivable")</f>
        <v/>
      </c>
      <c r="D8" s="16" t="str">
        <f aca="false">IF('Bank reconciliation'!C62=0,"",'Bank reconciliation'!C62)</f>
        <v/>
      </c>
    </row>
    <row r="9" customFormat="false" ht="15" hidden="false" customHeight="false" outlineLevel="0" collapsed="false">
      <c r="A9" s="15" t="str">
        <f aca="false">IF('Bank reconciliation'!C63=0,"",'Bank reconciliation'!B63)</f>
        <v/>
      </c>
      <c r="B9" s="15" t="str">
        <f aca="false">IF('Bank reconciliation'!C63=0,"","Cash")</f>
        <v/>
      </c>
      <c r="C9" s="15" t="str">
        <f aca="false">IF('Bank reconciliation'!C63=0,"","Interest income or receivable")</f>
        <v/>
      </c>
      <c r="D9" s="16" t="str">
        <f aca="false">IF('Bank reconciliation'!C63=0,"",'Bank reconciliation'!C63)</f>
        <v/>
      </c>
    </row>
    <row r="10" customFormat="false" ht="15" hidden="false" customHeight="false" outlineLevel="0" collapsed="false">
      <c r="A10" s="15" t="str">
        <f aca="false">IF('Bank reconciliation'!C64=0,"",'Bank reconciliation'!B64)</f>
        <v/>
      </c>
      <c r="B10" s="15" t="str">
        <f aca="false">IF('Bank reconciliation'!C64=0,"","Cash")</f>
        <v/>
      </c>
      <c r="C10" s="15" t="str">
        <f aca="false">IF('Bank reconciliation'!C64=0,"","Interest income or receivable")</f>
        <v/>
      </c>
      <c r="D10" s="16" t="str">
        <f aca="false">IF('Bank reconciliation'!C64=0,"",'Bank reconciliation'!C64)</f>
        <v/>
      </c>
    </row>
    <row r="11" customFormat="false" ht="15" hidden="false" customHeight="false" outlineLevel="0" collapsed="false">
      <c r="A11" s="15" t="str">
        <f aca="false">IF('Bank reconciliation'!C69=0,"",'Bank reconciliation'!B69)</f>
        <v>Monthly service fee</v>
      </c>
      <c r="B11" s="15" t="str">
        <f aca="false">IF('Bank reconciliation'!C69=0,"","Bank fees or accounts receivable")</f>
        <v>Bank fees or accounts receivable</v>
      </c>
      <c r="C11" s="15" t="str">
        <f aca="false">IF('Bank reconciliation'!C69=0,"","Cash")</f>
        <v>Cash</v>
      </c>
      <c r="D11" s="16" t="n">
        <f aca="false">IF('Bank reconciliation'!C69=0,"",'Bank reconciliation'!C69)</f>
        <v>35</v>
      </c>
    </row>
    <row r="12" customFormat="false" ht="15" hidden="false" customHeight="false" outlineLevel="0" collapsed="false">
      <c r="A12" s="15" t="str">
        <f aca="false">IF('Bank reconciliation'!C70=0,"",'Bank reconciliation'!B70)</f>
        <v>Returned customer check (NSF)</v>
      </c>
      <c r="B12" s="15" t="str">
        <f aca="false">IF('Bank reconciliation'!C70=0,"","Bank fees or accounts receivable")</f>
        <v>Bank fees or accounts receivable</v>
      </c>
      <c r="C12" s="15" t="str">
        <f aca="false">IF('Bank reconciliation'!C70=0,"","Cash")</f>
        <v>Cash</v>
      </c>
      <c r="D12" s="16" t="n">
        <f aca="false">IF('Bank reconciliation'!C70=0,"",'Bank reconciliation'!C70)</f>
        <v>420</v>
      </c>
    </row>
    <row r="13" customFormat="false" ht="15" hidden="false" customHeight="false" outlineLevel="0" collapsed="false">
      <c r="A13" s="15" t="str">
        <f aca="false">IF('Bank reconciliation'!C71=0,"",'Bank reconciliation'!B71)</f>
        <v/>
      </c>
      <c r="B13" s="15" t="str">
        <f aca="false">IF('Bank reconciliation'!C71=0,"","Bank fees or accounts receivable")</f>
        <v/>
      </c>
      <c r="C13" s="15" t="str">
        <f aca="false">IF('Bank reconciliation'!C71=0,"","Cash")</f>
        <v/>
      </c>
      <c r="D13" s="16" t="str">
        <f aca="false">IF('Bank reconciliation'!C71=0,"",'Bank reconciliation'!C71)</f>
        <v/>
      </c>
    </row>
    <row r="14" customFormat="false" ht="15" hidden="false" customHeight="false" outlineLevel="0" collapsed="false">
      <c r="A14" s="15" t="str">
        <f aca="false">IF('Bank reconciliation'!C72=0,"",'Bank reconciliation'!B72)</f>
        <v/>
      </c>
      <c r="B14" s="15" t="str">
        <f aca="false">IF('Bank reconciliation'!C72=0,"","Bank fees or accounts receivable")</f>
        <v/>
      </c>
      <c r="C14" s="15" t="str">
        <f aca="false">IF('Bank reconciliation'!C72=0,"","Cash")</f>
        <v/>
      </c>
      <c r="D14" s="16" t="str">
        <f aca="false">IF('Bank reconciliation'!C72=0,"",'Bank reconciliation'!C72)</f>
        <v/>
      </c>
    </row>
    <row r="15" customFormat="false" ht="15" hidden="false" customHeight="false" outlineLevel="0" collapsed="false">
      <c r="A15" s="15" t="str">
        <f aca="false">IF('Bank reconciliation'!C73=0,"",'Bank reconciliation'!B73)</f>
        <v/>
      </c>
      <c r="B15" s="15" t="str">
        <f aca="false">IF('Bank reconciliation'!C73=0,"","Bank fees or accounts receivable")</f>
        <v/>
      </c>
      <c r="C15" s="15" t="str">
        <f aca="false">IF('Bank reconciliation'!C73=0,"","Cash")</f>
        <v/>
      </c>
      <c r="D15" s="16" t="str">
        <f aca="false">IF('Bank reconciliation'!C73=0,"",'Bank reconciliation'!C73)</f>
        <v/>
      </c>
    </row>
    <row r="16" customFormat="false" ht="15" hidden="false" customHeight="false" outlineLevel="0" collapsed="false">
      <c r="A16" s="15" t="str">
        <f aca="false">IF('Bank reconciliation'!C74=0,"",'Bank reconciliation'!B74)</f>
        <v/>
      </c>
      <c r="B16" s="15" t="str">
        <f aca="false">IF('Bank reconciliation'!C74=0,"","Bank fees or accounts receivable")</f>
        <v/>
      </c>
      <c r="C16" s="15" t="str">
        <f aca="false">IF('Bank reconciliation'!C74=0,"","Cash")</f>
        <v/>
      </c>
      <c r="D16" s="16" t="str">
        <f aca="false">IF('Bank reconciliation'!C74=0,"",'Bank reconciliation'!C74)</f>
        <v/>
      </c>
    </row>
    <row r="17" customFormat="false" ht="15" hidden="false" customHeight="false" outlineLevel="0" collapsed="false">
      <c r="A17" s="15" t="str">
        <f aca="false">IF('Bank reconciliation'!C75=0,"",'Bank reconciliation'!B75)</f>
        <v/>
      </c>
      <c r="B17" s="15" t="str">
        <f aca="false">IF('Bank reconciliation'!C75=0,"","Bank fees or accounts receivable")</f>
        <v/>
      </c>
      <c r="C17" s="15" t="str">
        <f aca="false">IF('Bank reconciliation'!C75=0,"","Cash")</f>
        <v/>
      </c>
      <c r="D17" s="16" t="str">
        <f aca="false">IF('Bank reconciliation'!C75=0,"",'Bank reconciliation'!C75)</f>
        <v/>
      </c>
    </row>
    <row r="18" customFormat="false" ht="15" hidden="false" customHeight="false" outlineLevel="0" collapsed="false">
      <c r="A18" s="15" t="str">
        <f aca="false">IF('Bank reconciliation'!C76=0,"",'Bank reconciliation'!B76)</f>
        <v/>
      </c>
      <c r="B18" s="15" t="str">
        <f aca="false">IF('Bank reconciliation'!C76=0,"","Bank fees or accounts receivable")</f>
        <v/>
      </c>
      <c r="C18" s="15" t="str">
        <f aca="false">IF('Bank reconciliation'!C76=0,"","Cash")</f>
        <v/>
      </c>
      <c r="D18" s="16" t="str">
        <f aca="false">IF('Bank reconciliation'!C76=0,"",'Bank reconciliation'!C76)</f>
        <v/>
      </c>
    </row>
    <row r="19" customFormat="false" ht="15" hidden="false" customHeight="false" outlineLevel="0" collapsed="false">
      <c r="A19" s="15" t="str">
        <f aca="false">IF('Bank reconciliation'!C81=0,"",'Bank reconciliation'!B81)</f>
        <v/>
      </c>
      <c r="B19" s="15" t="str">
        <f aca="false">IF('Bank reconciliation'!C81=0,"",IF('Bank reconciliation'!C81&gt;0,"Cash","Account to correct"))</f>
        <v/>
      </c>
      <c r="C19" s="15" t="str">
        <f aca="false">IF('Bank reconciliation'!C81=0,"",IF('Bank reconciliation'!C81&gt;0,"Account to correct","Cash"))</f>
        <v/>
      </c>
      <c r="D19" s="16" t="str">
        <f aca="false">IF('Bank reconciliation'!C81=0,"",ABS('Bank reconciliation'!C81))</f>
        <v/>
      </c>
    </row>
    <row r="20" customFormat="false" ht="15" hidden="false" customHeight="false" outlineLevel="0" collapsed="false">
      <c r="A20" s="15" t="str">
        <f aca="false">IF('Bank reconciliation'!C82=0,"",'Bank reconciliation'!B82)</f>
        <v/>
      </c>
      <c r="B20" s="15" t="str">
        <f aca="false">IF('Bank reconciliation'!C82=0,"",IF('Bank reconciliation'!C82&gt;0,"Cash","Account to correct"))</f>
        <v/>
      </c>
      <c r="C20" s="15" t="str">
        <f aca="false">IF('Bank reconciliation'!C82=0,"",IF('Bank reconciliation'!C82&gt;0,"Account to correct","Cash"))</f>
        <v/>
      </c>
      <c r="D20" s="16" t="str">
        <f aca="false">IF('Bank reconciliation'!C82=0,"",ABS('Bank reconciliation'!C82))</f>
        <v/>
      </c>
    </row>
    <row r="21" customFormat="false" ht="15" hidden="false" customHeight="false" outlineLevel="0" collapsed="false">
      <c r="A21" s="15" t="str">
        <f aca="false">IF('Bank reconciliation'!C83=0,"",'Bank reconciliation'!B83)</f>
        <v/>
      </c>
      <c r="B21" s="15" t="str">
        <f aca="false">IF('Bank reconciliation'!C83=0,"",IF('Bank reconciliation'!C83&gt;0,"Cash","Account to correct"))</f>
        <v/>
      </c>
      <c r="C21" s="15" t="str">
        <f aca="false">IF('Bank reconciliation'!C83=0,"",IF('Bank reconciliation'!C83&gt;0,"Account to correct","Cash"))</f>
        <v/>
      </c>
      <c r="D21" s="16" t="str">
        <f aca="false">IF('Bank reconciliation'!C83=0,"",ABS('Bank reconciliation'!C83))</f>
        <v/>
      </c>
    </row>
    <row r="23" customFormat="false" ht="15" hidden="false" customHeight="false" outlineLevel="0" collapsed="false">
      <c r="A23" s="2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7" t="s">
        <v>58</v>
      </c>
    </row>
    <row r="2" customFormat="false" ht="15" hidden="false" customHeight="false" outlineLevel="0" collapsed="false">
      <c r="A2" s="18"/>
    </row>
    <row r="3" customFormat="false" ht="23.85" hidden="false" customHeight="false" outlineLevel="0" collapsed="false">
      <c r="A3" s="18" t="s">
        <v>59</v>
      </c>
    </row>
    <row r="4" customFormat="false" ht="23.85" hidden="false" customHeight="false" outlineLevel="0" collapsed="false">
      <c r="A4" s="18" t="s">
        <v>60</v>
      </c>
    </row>
    <row r="5" customFormat="false" ht="23.85" hidden="false" customHeight="false" outlineLevel="0" collapsed="false">
      <c r="A5" s="18" t="s">
        <v>61</v>
      </c>
    </row>
    <row r="6" customFormat="false" ht="15" hidden="false" customHeight="false" outlineLevel="0" collapsed="false">
      <c r="A6" s="18" t="s">
        <v>62</v>
      </c>
    </row>
    <row r="7" customFormat="false" ht="23.85" hidden="false" customHeight="false" outlineLevel="0" collapsed="false">
      <c r="A7" s="18" t="s">
        <v>63</v>
      </c>
    </row>
    <row r="8" customFormat="false" ht="23.85" hidden="false" customHeight="false" outlineLevel="0" collapsed="false">
      <c r="A8" s="18" t="s">
        <v>64</v>
      </c>
    </row>
    <row r="9" customFormat="false" ht="15" hidden="false" customHeight="false" outlineLevel="0" collapsed="false">
      <c r="A9" s="18"/>
    </row>
    <row r="10" customFormat="false" ht="15" hidden="false" customHeight="false" outlineLevel="0" collapsed="false">
      <c r="A10" s="18" t="s">
        <v>65</v>
      </c>
    </row>
    <row r="11" customFormat="false" ht="15" hidden="false" customHeight="false" outlineLevel="0" collapsed="false">
      <c r="A11" s="18" t="s">
        <v>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2026-10-30T01:13:37Z</dcterms:created>
  <dc:creator>AI Accounting Vendors</dc:creator>
  <dc:description/>
  <dc:language>en-US</dc:language>
  <cp:lastModifiedBy/>
  <dcterms:modified xsi:type="dcterms:W3CDTF">2026-10-30T01:13:37Z</dcterms:modified>
  <cp:revision>0</cp:revision>
  <dc:subject/>
  <dc:title>Bank reconciliation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