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eneral ledger" sheetId="1" state="visible" r:id="rId3"/>
    <sheet name="Accounts" sheetId="2" state="visible" r:id="rId4"/>
    <sheet name="Trial balanc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<sst xmlns="http://schemas.openxmlformats.org/spreadsheetml/2006/main" count="117" uniqueCount="56">
  <si>
    <t xml:space="preserve">General ledger</t>
  </si>
  <si>
    <t xml:space="preserve">Enter each line of each entry. Balances run by account; the Trial balance tab sums the ledger.</t>
  </si>
  <si>
    <t xml:space="preserve">Date</t>
  </si>
  <si>
    <t xml:space="preserve">Entry no.</t>
  </si>
  <si>
    <t xml:space="preserve">Account no.</t>
  </si>
  <si>
    <t xml:space="preserve">Account name</t>
  </si>
  <si>
    <t xml:space="preserve">Description</t>
  </si>
  <si>
    <t xml:space="preserve">Debit</t>
  </si>
  <si>
    <t xml:space="preserve">Credit</t>
  </si>
  <si>
    <t xml:space="preserve">Account balance</t>
  </si>
  <si>
    <t xml:space="preserve">JE-0101</t>
  </si>
  <si>
    <t xml:space="preserve">1000</t>
  </si>
  <si>
    <t xml:space="preserve">Cash</t>
  </si>
  <si>
    <t xml:space="preserve">Owner contribution</t>
  </si>
  <si>
    <t xml:space="preserve">3000</t>
  </si>
  <si>
    <t xml:space="preserve">Owner's equity</t>
  </si>
  <si>
    <t xml:space="preserve">JE-0102</t>
  </si>
  <si>
    <t xml:space="preserve">1500</t>
  </si>
  <si>
    <t xml:space="preserve">Equipment</t>
  </si>
  <si>
    <t xml:space="preserve">Laptops and monitors</t>
  </si>
  <si>
    <t xml:space="preserve">JE-0103</t>
  </si>
  <si>
    <t xml:space="preserve">6300</t>
  </si>
  <si>
    <t xml:space="preserve">Rent expense</t>
  </si>
  <si>
    <t xml:space="preserve">October office rent</t>
  </si>
  <si>
    <t xml:space="preserve">JE-0104</t>
  </si>
  <si>
    <t xml:space="preserve">1200</t>
  </si>
  <si>
    <t xml:space="preserve">Accounts receivable</t>
  </si>
  <si>
    <t xml:space="preserve">Invoice 1001, Hollis &amp; Co.</t>
  </si>
  <si>
    <t xml:space="preserve">4000</t>
  </si>
  <si>
    <t xml:space="preserve">Service revenue</t>
  </si>
  <si>
    <t xml:space="preserve">JE-0105</t>
  </si>
  <si>
    <t xml:space="preserve">6200</t>
  </si>
  <si>
    <t xml:space="preserve">Software subscriptions</t>
  </si>
  <si>
    <t xml:space="preserve">Accounting and payroll software</t>
  </si>
  <si>
    <t xml:space="preserve">2000</t>
  </si>
  <si>
    <t xml:space="preserve">Accounts payable</t>
  </si>
  <si>
    <t xml:space="preserve">JE-0106</t>
  </si>
  <si>
    <t xml:space="preserve">Payment on invoice 1001</t>
  </si>
  <si>
    <t xml:space="preserve">JE-0107</t>
  </si>
  <si>
    <t xml:space="preserve">6100</t>
  </si>
  <si>
    <t xml:space="preserve">Wages expense</t>
  </si>
  <si>
    <t xml:space="preserve">October payroll</t>
  </si>
  <si>
    <t xml:space="preserve">From the general ledger template at https://aiaccountingvendors.com/tools/general-ledger-template</t>
  </si>
  <si>
    <t xml:space="preserve">Accounts</t>
  </si>
  <si>
    <t xml:space="preserve">Add accounts here before using them in the ledger. Normal balance sets the sign of the running balance.</t>
  </si>
  <si>
    <t xml:space="preserve">Type</t>
  </si>
  <si>
    <t xml:space="preserve">Normal balance</t>
  </si>
  <si>
    <t xml:space="preserve">Asset</t>
  </si>
  <si>
    <t xml:space="preserve">Liability</t>
  </si>
  <si>
    <t xml:space="preserve">Equity</t>
  </si>
  <si>
    <t xml:space="preserve">Revenue</t>
  </si>
  <si>
    <t xml:space="preserve">Expense</t>
  </si>
  <si>
    <t xml:space="preserve">Trial balance from the ledger</t>
  </si>
  <si>
    <t xml:space="preserve">Each account's net balance, from the General ledger tab. Debits and credits should agree.</t>
  </si>
  <si>
    <t xml:space="preserve">Totals</t>
  </si>
  <si>
    <t xml:space="preserve">Difference (must be zero)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</si>
</sst>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;\(#,##0.0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7F8FA"/>
        <bgColor rgb="FFFFFBE0"/>
      </patternFill>
    </fill>
    <fill>
      <patternFill patternType="solid">
        <fgColor rgb="FFFFFBE0"/>
        <bgColor rgb="FFF7F8F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36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  <c r="H4" s="4" t="s">
        <v>9</v>
      </c>
    </row>
    <row r="5" customFormat="false" ht="15" hidden="false" customHeight="false" outlineLevel="0" collapsed="false">
      <c r="A5" s="5" t="n">
        <v>46296</v>
      </c>
      <c r="B5" s="6" t="s">
        <v>10</v>
      </c>
      <c r="C5" s="6" t="s">
        <v>11</v>
      </c>
      <c r="D5" s="6" t="s">
        <v>12</v>
      </c>
      <c r="E5" s="6" t="s">
        <v>13</v>
      </c>
      <c r="F5" s="7" t="n">
        <v>50000</v>
      </c>
      <c r="G5" s="7"/>
      <c r="H5" s="8" t="n">
        <f aca="false">IF(C5="","",IF(VLOOKUP(C5,Accounts!$A$5:$D$200,4,FALSE())="Debit",1,-1)*(SUMIFS($F$5:F5,$C$5:C5,C5)-SUMIFS($G$5:G5,$C$5:C5,C5)))</f>
        <v>50000</v>
      </c>
    </row>
    <row r="6" customFormat="false" ht="15" hidden="false" customHeight="false" outlineLevel="0" collapsed="false">
      <c r="A6" s="5" t="n">
        <v>46296</v>
      </c>
      <c r="B6" s="6" t="s">
        <v>10</v>
      </c>
      <c r="C6" s="6" t="s">
        <v>14</v>
      </c>
      <c r="D6" s="6" t="s">
        <v>15</v>
      </c>
      <c r="E6" s="6" t="s">
        <v>13</v>
      </c>
      <c r="F6" s="7"/>
      <c r="G6" s="7" t="n">
        <v>50000</v>
      </c>
      <c r="H6" s="8" t="n">
        <f aca="false">IF(C6="","",IF(VLOOKUP(C6,Accounts!$A$5:$D$200,4,FALSE())="Debit",1,-1)*(SUMIFS($F$5:F6,$C$5:C6,C6)-SUMIFS($G$5:G6,$C$5:C6,C6)))</f>
        <v>50000</v>
      </c>
    </row>
    <row r="7" customFormat="false" ht="15" hidden="false" customHeight="false" outlineLevel="0" collapsed="false">
      <c r="A7" s="5" t="n">
        <v>46298</v>
      </c>
      <c r="B7" s="6" t="s">
        <v>16</v>
      </c>
      <c r="C7" s="6" t="s">
        <v>17</v>
      </c>
      <c r="D7" s="6" t="s">
        <v>18</v>
      </c>
      <c r="E7" s="6" t="s">
        <v>19</v>
      </c>
      <c r="F7" s="7" t="n">
        <v>6200</v>
      </c>
      <c r="G7" s="7"/>
      <c r="H7" s="8" t="n">
        <f aca="false">IF(C7="","",IF(VLOOKUP(C7,Accounts!$A$5:$D$200,4,FALSE())="Debit",1,-1)*(SUMIFS($F$5:F7,$C$5:C7,C7)-SUMIFS($G$5:G7,$C$5:C7,C7)))</f>
        <v>6200</v>
      </c>
    </row>
    <row r="8" customFormat="false" ht="15" hidden="false" customHeight="false" outlineLevel="0" collapsed="false">
      <c r="A8" s="5" t="n">
        <v>46298</v>
      </c>
      <c r="B8" s="6" t="s">
        <v>16</v>
      </c>
      <c r="C8" s="6" t="s">
        <v>11</v>
      </c>
      <c r="D8" s="6" t="s">
        <v>12</v>
      </c>
      <c r="E8" s="6" t="s">
        <v>19</v>
      </c>
      <c r="F8" s="7"/>
      <c r="G8" s="7" t="n">
        <v>6200</v>
      </c>
      <c r="H8" s="8" t="n">
        <f aca="false">IF(C8="","",IF(VLOOKUP(C8,Accounts!$A$5:$D$200,4,FALSE())="Debit",1,-1)*(SUMIFS($F$5:F8,$C$5:C8,C8)-SUMIFS($G$5:G8,$C$5:C8,C8)))</f>
        <v>43800</v>
      </c>
    </row>
    <row r="9" customFormat="false" ht="15" hidden="false" customHeight="false" outlineLevel="0" collapsed="false">
      <c r="A9" s="5" t="n">
        <v>46300</v>
      </c>
      <c r="B9" s="6" t="s">
        <v>20</v>
      </c>
      <c r="C9" s="6" t="s">
        <v>21</v>
      </c>
      <c r="D9" s="6" t="s">
        <v>22</v>
      </c>
      <c r="E9" s="6" t="s">
        <v>23</v>
      </c>
      <c r="F9" s="7" t="n">
        <v>2400</v>
      </c>
      <c r="G9" s="7"/>
      <c r="H9" s="8" t="n">
        <f aca="false">IF(C9="","",IF(VLOOKUP(C9,Accounts!$A$5:$D$200,4,FALSE())="Debit",1,-1)*(SUMIFS($F$5:F9,$C$5:C9,C9)-SUMIFS($G$5:G9,$C$5:C9,C9)))</f>
        <v>2400</v>
      </c>
    </row>
    <row r="10" customFormat="false" ht="15" hidden="false" customHeight="false" outlineLevel="0" collapsed="false">
      <c r="A10" s="5" t="n">
        <v>46300</v>
      </c>
      <c r="B10" s="6" t="s">
        <v>20</v>
      </c>
      <c r="C10" s="6" t="s">
        <v>11</v>
      </c>
      <c r="D10" s="6" t="s">
        <v>12</v>
      </c>
      <c r="E10" s="6" t="s">
        <v>23</v>
      </c>
      <c r="F10" s="7"/>
      <c r="G10" s="7" t="n">
        <v>2400</v>
      </c>
      <c r="H10" s="8" t="n">
        <f aca="false">IF(C10="","",IF(VLOOKUP(C10,Accounts!$A$5:$D$200,4,FALSE())="Debit",1,-1)*(SUMIFS($F$5:F10,$C$5:C10,C10)-SUMIFS($G$5:G10,$C$5:C10,C10)))</f>
        <v>41400</v>
      </c>
    </row>
    <row r="11" customFormat="false" ht="15" hidden="false" customHeight="false" outlineLevel="0" collapsed="false">
      <c r="A11" s="5" t="n">
        <v>46307</v>
      </c>
      <c r="B11" s="6" t="s">
        <v>24</v>
      </c>
      <c r="C11" s="6" t="s">
        <v>25</v>
      </c>
      <c r="D11" s="6" t="s">
        <v>26</v>
      </c>
      <c r="E11" s="6" t="s">
        <v>27</v>
      </c>
      <c r="F11" s="7" t="n">
        <v>8500</v>
      </c>
      <c r="G11" s="7"/>
      <c r="H11" s="8" t="n">
        <f aca="false">IF(C11="","",IF(VLOOKUP(C11,Accounts!$A$5:$D$200,4,FALSE())="Debit",1,-1)*(SUMIFS($F$5:F11,$C$5:C11,C11)-SUMIFS($G$5:G11,$C$5:C11,C11)))</f>
        <v>8500</v>
      </c>
    </row>
    <row r="12" customFormat="false" ht="15" hidden="false" customHeight="false" outlineLevel="0" collapsed="false">
      <c r="A12" s="5" t="n">
        <v>46307</v>
      </c>
      <c r="B12" s="6" t="s">
        <v>24</v>
      </c>
      <c r="C12" s="6" t="s">
        <v>28</v>
      </c>
      <c r="D12" s="6" t="s">
        <v>29</v>
      </c>
      <c r="E12" s="6" t="s">
        <v>27</v>
      </c>
      <c r="F12" s="7"/>
      <c r="G12" s="7" t="n">
        <v>8500</v>
      </c>
      <c r="H12" s="8" t="n">
        <f aca="false">IF(C12="","",IF(VLOOKUP(C12,Accounts!$A$5:$D$200,4,FALSE())="Debit",1,-1)*(SUMIFS($F$5:F12,$C$5:C12,C12)-SUMIFS($G$5:G12,$C$5:C12,C12)))</f>
        <v>8500</v>
      </c>
    </row>
    <row r="13" customFormat="false" ht="15" hidden="false" customHeight="false" outlineLevel="0" collapsed="false">
      <c r="A13" s="5" t="n">
        <v>46315</v>
      </c>
      <c r="B13" s="6" t="s">
        <v>30</v>
      </c>
      <c r="C13" s="6" t="s">
        <v>31</v>
      </c>
      <c r="D13" s="6" t="s">
        <v>32</v>
      </c>
      <c r="E13" s="6" t="s">
        <v>33</v>
      </c>
      <c r="F13" s="7" t="n">
        <v>310</v>
      </c>
      <c r="G13" s="7"/>
      <c r="H13" s="8" t="n">
        <f aca="false">IF(C13="","",IF(VLOOKUP(C13,Accounts!$A$5:$D$200,4,FALSE())="Debit",1,-1)*(SUMIFS($F$5:F13,$C$5:C13,C13)-SUMIFS($G$5:G13,$C$5:C13,C13)))</f>
        <v>310</v>
      </c>
    </row>
    <row r="14" customFormat="false" ht="15" hidden="false" customHeight="false" outlineLevel="0" collapsed="false">
      <c r="A14" s="5" t="n">
        <v>46315</v>
      </c>
      <c r="B14" s="6" t="s">
        <v>30</v>
      </c>
      <c r="C14" s="6" t="s">
        <v>34</v>
      </c>
      <c r="D14" s="6" t="s">
        <v>35</v>
      </c>
      <c r="E14" s="6" t="s">
        <v>33</v>
      </c>
      <c r="F14" s="7"/>
      <c r="G14" s="7" t="n">
        <v>310</v>
      </c>
      <c r="H14" s="8" t="n">
        <f aca="false">IF(C14="","",IF(VLOOKUP(C14,Accounts!$A$5:$D$200,4,FALSE())="Debit",1,-1)*(SUMIFS($F$5:F14,$C$5:C14,C14)-SUMIFS($G$5:G14,$C$5:C14,C14)))</f>
        <v>310</v>
      </c>
    </row>
    <row r="15" customFormat="false" ht="15" hidden="false" customHeight="false" outlineLevel="0" collapsed="false">
      <c r="A15" s="5" t="n">
        <v>46323</v>
      </c>
      <c r="B15" s="6" t="s">
        <v>36</v>
      </c>
      <c r="C15" s="6" t="s">
        <v>11</v>
      </c>
      <c r="D15" s="6" t="s">
        <v>12</v>
      </c>
      <c r="E15" s="6" t="s">
        <v>37</v>
      </c>
      <c r="F15" s="7" t="n">
        <v>8500</v>
      </c>
      <c r="G15" s="7"/>
      <c r="H15" s="8" t="n">
        <f aca="false">IF(C15="","",IF(VLOOKUP(C15,Accounts!$A$5:$D$200,4,FALSE())="Debit",1,-1)*(SUMIFS($F$5:F15,$C$5:C15,C15)-SUMIFS($G$5:G15,$C$5:C15,C15)))</f>
        <v>49900</v>
      </c>
    </row>
    <row r="16" customFormat="false" ht="15" hidden="false" customHeight="false" outlineLevel="0" collapsed="false">
      <c r="A16" s="5" t="n">
        <v>46323</v>
      </c>
      <c r="B16" s="6" t="s">
        <v>36</v>
      </c>
      <c r="C16" s="6" t="s">
        <v>25</v>
      </c>
      <c r="D16" s="6" t="s">
        <v>26</v>
      </c>
      <c r="E16" s="6" t="s">
        <v>37</v>
      </c>
      <c r="F16" s="7"/>
      <c r="G16" s="7" t="n">
        <v>8500</v>
      </c>
      <c r="H16" s="8" t="n">
        <f aca="false">IF(C16="","",IF(VLOOKUP(C16,Accounts!$A$5:$D$200,4,FALSE())="Debit",1,-1)*(SUMIFS($F$5:F16,$C$5:C16,C16)-SUMIFS($G$5:G16,$C$5:C16,C16)))</f>
        <v>0</v>
      </c>
    </row>
    <row r="17" customFormat="false" ht="15" hidden="false" customHeight="false" outlineLevel="0" collapsed="false">
      <c r="A17" s="5" t="n">
        <v>46326</v>
      </c>
      <c r="B17" s="6" t="s">
        <v>38</v>
      </c>
      <c r="C17" s="6" t="s">
        <v>39</v>
      </c>
      <c r="D17" s="6" t="s">
        <v>40</v>
      </c>
      <c r="E17" s="6" t="s">
        <v>41</v>
      </c>
      <c r="F17" s="7" t="n">
        <v>9000</v>
      </c>
      <c r="G17" s="7"/>
      <c r="H17" s="8" t="n">
        <f aca="false">IF(C17="","",IF(VLOOKUP(C17,Accounts!$A$5:$D$200,4,FALSE())="Debit",1,-1)*(SUMIFS($F$5:F17,$C$5:C17,C17)-SUMIFS($G$5:G17,$C$5:C17,C17)))</f>
        <v>9000</v>
      </c>
    </row>
    <row r="18" customFormat="false" ht="15" hidden="false" customHeight="false" outlineLevel="0" collapsed="false">
      <c r="A18" s="5" t="n">
        <v>46326</v>
      </c>
      <c r="B18" s="6" t="s">
        <v>38</v>
      </c>
      <c r="C18" s="6" t="s">
        <v>11</v>
      </c>
      <c r="D18" s="6" t="s">
        <v>12</v>
      </c>
      <c r="E18" s="6" t="s">
        <v>41</v>
      </c>
      <c r="F18" s="7"/>
      <c r="G18" s="7" t="n">
        <v>9000</v>
      </c>
      <c r="H18" s="8" t="n">
        <f aca="false">IF(C18="","",IF(VLOOKUP(C18,Accounts!$A$5:$D$200,4,FALSE())="Debit",1,-1)*(SUMIFS($F$5:F18,$C$5:C18,C18)-SUMIFS($G$5:G18,$C$5:C18,C18)))</f>
        <v>40900</v>
      </c>
    </row>
    <row r="19" customFormat="false" ht="15" hidden="false" customHeight="false" outlineLevel="0" collapsed="false">
      <c r="A19" s="5"/>
      <c r="B19" s="6"/>
      <c r="C19" s="6"/>
      <c r="D19" s="6"/>
      <c r="E19" s="6"/>
      <c r="F19" s="7"/>
      <c r="G19" s="7"/>
      <c r="H19" s="8" t="str">
        <f aca="false">IF(C19="","",IF(VLOOKUP(C19,Accounts!$A$5:$D$200,4,FALSE())="Debit",1,-1)*(SUMIFS($F$5:F19,$C$5:C19,C19)-SUMIFS($G$5:G19,$C$5:C19,C19)))</f>
        <v/>
      </c>
    </row>
    <row r="20" customFormat="false" ht="15" hidden="false" customHeight="false" outlineLevel="0" collapsed="false">
      <c r="A20" s="5"/>
      <c r="B20" s="6"/>
      <c r="C20" s="6"/>
      <c r="D20" s="6"/>
      <c r="E20" s="6"/>
      <c r="F20" s="7"/>
      <c r="G20" s="7"/>
      <c r="H20" s="8" t="str">
        <f aca="false">IF(C20="","",IF(VLOOKUP(C20,Accounts!$A$5:$D$200,4,FALSE())="Debit",1,-1)*(SUMIFS($F$5:F20,$C$5:C20,C20)-SUMIFS($G$5:G20,$C$5:C20,C20)))</f>
        <v/>
      </c>
    </row>
    <row r="21" customFormat="false" ht="15" hidden="false" customHeight="false" outlineLevel="0" collapsed="false">
      <c r="A21" s="5"/>
      <c r="B21" s="6"/>
      <c r="C21" s="6"/>
      <c r="D21" s="6"/>
      <c r="E21" s="6"/>
      <c r="F21" s="7"/>
      <c r="G21" s="7"/>
      <c r="H21" s="8" t="str">
        <f aca="false">IF(C21="","",IF(VLOOKUP(C21,Accounts!$A$5:$D$200,4,FALSE())="Debit",1,-1)*(SUMIFS($F$5:F21,$C$5:C21,C21)-SUMIFS($G$5:G21,$C$5:C21,C21)))</f>
        <v/>
      </c>
    </row>
    <row r="22" customFormat="false" ht="15" hidden="false" customHeight="false" outlineLevel="0" collapsed="false">
      <c r="A22" s="5"/>
      <c r="B22" s="6"/>
      <c r="C22" s="6"/>
      <c r="D22" s="6"/>
      <c r="E22" s="6"/>
      <c r="F22" s="7"/>
      <c r="G22" s="7"/>
      <c r="H22" s="8" t="str">
        <f aca="false">IF(C22="","",IF(VLOOKUP(C22,Accounts!$A$5:$D$200,4,FALSE())="Debit",1,-1)*(SUMIFS($F$5:F22,$C$5:C22,C22)-SUMIFS($G$5:G22,$C$5:C22,C22)))</f>
        <v/>
      </c>
    </row>
    <row r="23" customFormat="false" ht="15" hidden="false" customHeight="false" outlineLevel="0" collapsed="false">
      <c r="A23" s="5"/>
      <c r="B23" s="6"/>
      <c r="C23" s="6"/>
      <c r="D23" s="6"/>
      <c r="E23" s="6"/>
      <c r="F23" s="7"/>
      <c r="G23" s="7"/>
      <c r="H23" s="8" t="str">
        <f aca="false">IF(C23="","",IF(VLOOKUP(C23,Accounts!$A$5:$D$200,4,FALSE())="Debit",1,-1)*(SUMIFS($F$5:F23,$C$5:C23,C23)-SUMIFS($G$5:G23,$C$5:C23,C23)))</f>
        <v/>
      </c>
    </row>
    <row r="24" customFormat="false" ht="15" hidden="false" customHeight="false" outlineLevel="0" collapsed="false">
      <c r="A24" s="5"/>
      <c r="B24" s="6"/>
      <c r="C24" s="6"/>
      <c r="D24" s="6"/>
      <c r="E24" s="6"/>
      <c r="F24" s="7"/>
      <c r="G24" s="7"/>
      <c r="H24" s="8" t="str">
        <f aca="false">IF(C24="","",IF(VLOOKUP(C24,Accounts!$A$5:$D$200,4,FALSE())="Debit",1,-1)*(SUMIFS($F$5:F24,$C$5:C24,C24)-SUMIFS($G$5:G24,$C$5:C24,C24)))</f>
        <v/>
      </c>
    </row>
    <row r="25" customFormat="false" ht="15" hidden="false" customHeight="false" outlineLevel="0" collapsed="false">
      <c r="A25" s="5"/>
      <c r="B25" s="6"/>
      <c r="C25" s="6"/>
      <c r="D25" s="6"/>
      <c r="E25" s="6"/>
      <c r="F25" s="7"/>
      <c r="G25" s="7"/>
      <c r="H25" s="8" t="str">
        <f aca="false">IF(C25="","",IF(VLOOKUP(C25,Accounts!$A$5:$D$200,4,FALSE())="Debit",1,-1)*(SUMIFS($F$5:F25,$C$5:C25,C25)-SUMIFS($G$5:G25,$C$5:C25,C25)))</f>
        <v/>
      </c>
    </row>
    <row r="26" customFormat="false" ht="15" hidden="false" customHeight="false" outlineLevel="0" collapsed="false">
      <c r="A26" s="5"/>
      <c r="B26" s="6"/>
      <c r="C26" s="6"/>
      <c r="D26" s="6"/>
      <c r="E26" s="6"/>
      <c r="F26" s="7"/>
      <c r="G26" s="7"/>
      <c r="H26" s="8" t="str">
        <f aca="false">IF(C26="","",IF(VLOOKUP(C26,Accounts!$A$5:$D$200,4,FALSE())="Debit",1,-1)*(SUMIFS($F$5:F26,$C$5:C26,C26)-SUMIFS($G$5:G26,$C$5:C26,C26)))</f>
        <v/>
      </c>
    </row>
    <row r="27" customFormat="false" ht="15" hidden="false" customHeight="false" outlineLevel="0" collapsed="false">
      <c r="A27" s="5"/>
      <c r="B27" s="6"/>
      <c r="C27" s="6"/>
      <c r="D27" s="6"/>
      <c r="E27" s="6"/>
      <c r="F27" s="7"/>
      <c r="G27" s="7"/>
      <c r="H27" s="8" t="str">
        <f aca="false">IF(C27="","",IF(VLOOKUP(C27,Accounts!$A$5:$D$200,4,FALSE())="Debit",1,-1)*(SUMIFS($F$5:F27,$C$5:C27,C27)-SUMIFS($G$5:G27,$C$5:C27,C27)))</f>
        <v/>
      </c>
    </row>
    <row r="28" customFormat="false" ht="15" hidden="false" customHeight="false" outlineLevel="0" collapsed="false">
      <c r="A28" s="5"/>
      <c r="B28" s="6"/>
      <c r="C28" s="6"/>
      <c r="D28" s="6"/>
      <c r="E28" s="6"/>
      <c r="F28" s="7"/>
      <c r="G28" s="7"/>
      <c r="H28" s="8" t="str">
        <f aca="false">IF(C28="","",IF(VLOOKUP(C28,Accounts!$A$5:$D$200,4,FALSE())="Debit",1,-1)*(SUMIFS($F$5:F28,$C$5:C28,C28)-SUMIFS($G$5:G28,$C$5:C28,C28)))</f>
        <v/>
      </c>
    </row>
    <row r="29" customFormat="false" ht="15" hidden="false" customHeight="false" outlineLevel="0" collapsed="false">
      <c r="A29" s="5"/>
      <c r="B29" s="6"/>
      <c r="C29" s="6"/>
      <c r="D29" s="6"/>
      <c r="E29" s="6"/>
      <c r="F29" s="7"/>
      <c r="G29" s="7"/>
      <c r="H29" s="8" t="str">
        <f aca="false">IF(C29="","",IF(VLOOKUP(C29,Accounts!$A$5:$D$200,4,FALSE())="Debit",1,-1)*(SUMIFS($F$5:F29,$C$5:C29,C29)-SUMIFS($G$5:G29,$C$5:C29,C29)))</f>
        <v/>
      </c>
    </row>
    <row r="30" customFormat="false" ht="15" hidden="false" customHeight="false" outlineLevel="0" collapsed="false">
      <c r="A30" s="5"/>
      <c r="B30" s="6"/>
      <c r="C30" s="6"/>
      <c r="D30" s="6"/>
      <c r="E30" s="6"/>
      <c r="F30" s="7"/>
      <c r="G30" s="7"/>
      <c r="H30" s="8" t="str">
        <f aca="false">IF(C30="","",IF(VLOOKUP(C30,Accounts!$A$5:$D$200,4,FALSE())="Debit",1,-1)*(SUMIFS($F$5:F30,$C$5:C30,C30)-SUMIFS($G$5:G30,$C$5:C30,C30)))</f>
        <v/>
      </c>
    </row>
    <row r="31" customFormat="false" ht="15" hidden="false" customHeight="false" outlineLevel="0" collapsed="false">
      <c r="A31" s="5"/>
      <c r="B31" s="6"/>
      <c r="C31" s="6"/>
      <c r="D31" s="6"/>
      <c r="E31" s="6"/>
      <c r="F31" s="7"/>
      <c r="G31" s="7"/>
      <c r="H31" s="8" t="str">
        <f aca="false">IF(C31="","",IF(VLOOKUP(C31,Accounts!$A$5:$D$200,4,FALSE())="Debit",1,-1)*(SUMIFS($F$5:F31,$C$5:C31,C31)-SUMIFS($G$5:G31,$C$5:C31,C31)))</f>
        <v/>
      </c>
    </row>
    <row r="32" customFormat="false" ht="15" hidden="false" customHeight="false" outlineLevel="0" collapsed="false">
      <c r="A32" s="5"/>
      <c r="B32" s="6"/>
      <c r="C32" s="6"/>
      <c r="D32" s="6"/>
      <c r="E32" s="6"/>
      <c r="F32" s="7"/>
      <c r="G32" s="7"/>
      <c r="H32" s="8" t="str">
        <f aca="false">IF(C32="","",IF(VLOOKUP(C32,Accounts!$A$5:$D$200,4,FALSE())="Debit",1,-1)*(SUMIFS($F$5:F32,$C$5:C32,C32)-SUMIFS($G$5:G32,$C$5:C32,C32)))</f>
        <v/>
      </c>
    </row>
    <row r="33" customFormat="false" ht="15" hidden="false" customHeight="false" outlineLevel="0" collapsed="false">
      <c r="A33" s="5"/>
      <c r="B33" s="6"/>
      <c r="C33" s="6"/>
      <c r="D33" s="6"/>
      <c r="E33" s="6"/>
      <c r="F33" s="7"/>
      <c r="G33" s="7"/>
      <c r="H33" s="8" t="str">
        <f aca="false">IF(C33="","",IF(VLOOKUP(C33,Accounts!$A$5:$D$200,4,FALSE())="Debit",1,-1)*(SUMIFS($F$5:F33,$C$5:C33,C33)-SUMIFS($G$5:G33,$C$5:C33,C33)))</f>
        <v/>
      </c>
    </row>
    <row r="34" customFormat="false" ht="15" hidden="false" customHeight="false" outlineLevel="0" collapsed="false">
      <c r="A34" s="5"/>
      <c r="B34" s="6"/>
      <c r="C34" s="6"/>
      <c r="D34" s="6"/>
      <c r="E34" s="6"/>
      <c r="F34" s="7"/>
      <c r="G34" s="7"/>
      <c r="H34" s="8" t="str">
        <f aca="false">IF(C34="","",IF(VLOOKUP(C34,Accounts!$A$5:$D$200,4,FALSE())="Debit",1,-1)*(SUMIFS($F$5:F34,$C$5:C34,C34)-SUMIFS($G$5:G34,$C$5:C34,C34)))</f>
        <v/>
      </c>
    </row>
    <row r="35" customFormat="false" ht="15" hidden="false" customHeight="false" outlineLevel="0" collapsed="false">
      <c r="A35" s="5"/>
      <c r="B35" s="6"/>
      <c r="C35" s="6"/>
      <c r="D35" s="6"/>
      <c r="E35" s="6"/>
      <c r="F35" s="7"/>
      <c r="G35" s="7"/>
      <c r="H35" s="8" t="str">
        <f aca="false">IF(C35="","",IF(VLOOKUP(C35,Accounts!$A$5:$D$200,4,FALSE())="Debit",1,-1)*(SUMIFS($F$5:F35,$C$5:C35,C35)-SUMIFS($G$5:G35,$C$5:C35,C35)))</f>
        <v/>
      </c>
    </row>
    <row r="36" customFormat="false" ht="15" hidden="false" customHeight="false" outlineLevel="0" collapsed="false">
      <c r="A36" s="5"/>
      <c r="B36" s="6"/>
      <c r="C36" s="6"/>
      <c r="D36" s="6"/>
      <c r="E36" s="6"/>
      <c r="F36" s="7"/>
      <c r="G36" s="7"/>
      <c r="H36" s="8" t="str">
        <f aca="false">IF(C36="","",IF(VLOOKUP(C36,Accounts!$A$5:$D$200,4,FALSE())="Debit",1,-1)*(SUMIFS($F$5:F36,$C$5:C36,C36)-SUMIFS($G$5:G36,$C$5:C36,C36)))</f>
        <v/>
      </c>
    </row>
    <row r="37" customFormat="false" ht="15" hidden="false" customHeight="false" outlineLevel="0" collapsed="false">
      <c r="A37" s="5"/>
      <c r="B37" s="6"/>
      <c r="C37" s="6"/>
      <c r="D37" s="6"/>
      <c r="E37" s="6"/>
      <c r="F37" s="7"/>
      <c r="G37" s="7"/>
      <c r="H37" s="8" t="str">
        <f aca="false">IF(C37="","",IF(VLOOKUP(C37,Accounts!$A$5:$D$200,4,FALSE())="Debit",1,-1)*(SUMIFS($F$5:F37,$C$5:C37,C37)-SUMIFS($G$5:G37,$C$5:C37,C37)))</f>
        <v/>
      </c>
    </row>
    <row r="38" customFormat="false" ht="15" hidden="false" customHeight="false" outlineLevel="0" collapsed="false">
      <c r="A38" s="5"/>
      <c r="B38" s="6"/>
      <c r="C38" s="6"/>
      <c r="D38" s="6"/>
      <c r="E38" s="6"/>
      <c r="F38" s="7"/>
      <c r="G38" s="7"/>
      <c r="H38" s="8" t="str">
        <f aca="false">IF(C38="","",IF(VLOOKUP(C38,Accounts!$A$5:$D$200,4,FALSE())="Debit",1,-1)*(SUMIFS($F$5:F38,$C$5:C38,C38)-SUMIFS($G$5:G38,$C$5:C38,C38)))</f>
        <v/>
      </c>
    </row>
    <row r="39" customFormat="false" ht="15" hidden="false" customHeight="false" outlineLevel="0" collapsed="false">
      <c r="A39" s="5"/>
      <c r="B39" s="6"/>
      <c r="C39" s="6"/>
      <c r="D39" s="6"/>
      <c r="E39" s="6"/>
      <c r="F39" s="7"/>
      <c r="G39" s="7"/>
      <c r="H39" s="8" t="str">
        <f aca="false">IF(C39="","",IF(VLOOKUP(C39,Accounts!$A$5:$D$200,4,FALSE())="Debit",1,-1)*(SUMIFS($F$5:F39,$C$5:C39,C39)-SUMIFS($G$5:G39,$C$5:C39,C39)))</f>
        <v/>
      </c>
    </row>
    <row r="40" customFormat="false" ht="15" hidden="false" customHeight="false" outlineLevel="0" collapsed="false">
      <c r="A40" s="5"/>
      <c r="B40" s="6"/>
      <c r="C40" s="6"/>
      <c r="D40" s="6"/>
      <c r="E40" s="6"/>
      <c r="F40" s="7"/>
      <c r="G40" s="7"/>
      <c r="H40" s="8" t="str">
        <f aca="false">IF(C40="","",IF(VLOOKUP(C40,Accounts!$A$5:$D$200,4,FALSE())="Debit",1,-1)*(SUMIFS($F$5:F40,$C$5:C40,C40)-SUMIFS($G$5:G40,$C$5:C40,C40)))</f>
        <v/>
      </c>
    </row>
    <row r="41" customFormat="false" ht="15" hidden="false" customHeight="false" outlineLevel="0" collapsed="false">
      <c r="A41" s="5"/>
      <c r="B41" s="6"/>
      <c r="C41" s="6"/>
      <c r="D41" s="6"/>
      <c r="E41" s="6"/>
      <c r="F41" s="7"/>
      <c r="G41" s="7"/>
      <c r="H41" s="8" t="str">
        <f aca="false">IF(C41="","",IF(VLOOKUP(C41,Accounts!$A$5:$D$200,4,FALSE())="Debit",1,-1)*(SUMIFS($F$5:F41,$C$5:C41,C41)-SUMIFS($G$5:G41,$C$5:C41,C41)))</f>
        <v/>
      </c>
    </row>
    <row r="42" customFormat="false" ht="15" hidden="false" customHeight="false" outlineLevel="0" collapsed="false">
      <c r="A42" s="5"/>
      <c r="B42" s="6"/>
      <c r="C42" s="6"/>
      <c r="D42" s="6"/>
      <c r="E42" s="6"/>
      <c r="F42" s="7"/>
      <c r="G42" s="7"/>
      <c r="H42" s="8" t="str">
        <f aca="false">IF(C42="","",IF(VLOOKUP(C42,Accounts!$A$5:$D$200,4,FALSE())="Debit",1,-1)*(SUMIFS($F$5:F42,$C$5:C42,C42)-SUMIFS($G$5:G42,$C$5:C42,C42)))</f>
        <v/>
      </c>
    </row>
    <row r="43" customFormat="false" ht="15" hidden="false" customHeight="false" outlineLevel="0" collapsed="false">
      <c r="A43" s="5"/>
      <c r="B43" s="6"/>
      <c r="C43" s="6"/>
      <c r="D43" s="6"/>
      <c r="E43" s="6"/>
      <c r="F43" s="7"/>
      <c r="G43" s="7"/>
      <c r="H43" s="8" t="str">
        <f aca="false">IF(C43="","",IF(VLOOKUP(C43,Accounts!$A$5:$D$200,4,FALSE())="Debit",1,-1)*(SUMIFS($F$5:F43,$C$5:C43,C43)-SUMIFS($G$5:G43,$C$5:C43,C43)))</f>
        <v/>
      </c>
    </row>
    <row r="44" customFormat="false" ht="15" hidden="false" customHeight="false" outlineLevel="0" collapsed="false">
      <c r="A44" s="5"/>
      <c r="B44" s="6"/>
      <c r="C44" s="6"/>
      <c r="D44" s="6"/>
      <c r="E44" s="6"/>
      <c r="F44" s="7"/>
      <c r="G44" s="7"/>
      <c r="H44" s="8" t="str">
        <f aca="false">IF(C44="","",IF(VLOOKUP(C44,Accounts!$A$5:$D$200,4,FALSE())="Debit",1,-1)*(SUMIFS($F$5:F44,$C$5:C44,C44)-SUMIFS($G$5:G44,$C$5:C44,C44)))</f>
        <v/>
      </c>
    </row>
    <row r="45" customFormat="false" ht="15" hidden="false" customHeight="false" outlineLevel="0" collapsed="false">
      <c r="A45" s="5"/>
      <c r="B45" s="6"/>
      <c r="C45" s="6"/>
      <c r="D45" s="6"/>
      <c r="E45" s="6"/>
      <c r="F45" s="7"/>
      <c r="G45" s="7"/>
      <c r="H45" s="8" t="str">
        <f aca="false">IF(C45="","",IF(VLOOKUP(C45,Accounts!$A$5:$D$200,4,FALSE())="Debit",1,-1)*(SUMIFS($F$5:F45,$C$5:C45,C45)-SUMIFS($G$5:G45,$C$5:C45,C45)))</f>
        <v/>
      </c>
    </row>
    <row r="46" customFormat="false" ht="15" hidden="false" customHeight="false" outlineLevel="0" collapsed="false">
      <c r="A46" s="5"/>
      <c r="B46" s="6"/>
      <c r="C46" s="6"/>
      <c r="D46" s="6"/>
      <c r="E46" s="6"/>
      <c r="F46" s="7"/>
      <c r="G46" s="7"/>
      <c r="H46" s="8" t="str">
        <f aca="false">IF(C46="","",IF(VLOOKUP(C46,Accounts!$A$5:$D$200,4,FALSE())="Debit",1,-1)*(SUMIFS($F$5:F46,$C$5:C46,C46)-SUMIFS($G$5:G46,$C$5:C46,C46)))</f>
        <v/>
      </c>
    </row>
    <row r="47" customFormat="false" ht="15" hidden="false" customHeight="false" outlineLevel="0" collapsed="false">
      <c r="A47" s="5"/>
      <c r="B47" s="6"/>
      <c r="C47" s="6"/>
      <c r="D47" s="6"/>
      <c r="E47" s="6"/>
      <c r="F47" s="7"/>
      <c r="G47" s="7"/>
      <c r="H47" s="8" t="str">
        <f aca="false">IF(C47="","",IF(VLOOKUP(C47,Accounts!$A$5:$D$200,4,FALSE())="Debit",1,-1)*(SUMIFS($F$5:F47,$C$5:C47,C47)-SUMIFS($G$5:G47,$C$5:C47,C47)))</f>
        <v/>
      </c>
    </row>
    <row r="48" customFormat="false" ht="15" hidden="false" customHeight="false" outlineLevel="0" collapsed="false">
      <c r="A48" s="5"/>
      <c r="B48" s="6"/>
      <c r="C48" s="6"/>
      <c r="D48" s="6"/>
      <c r="E48" s="6"/>
      <c r="F48" s="7"/>
      <c r="G48" s="7"/>
      <c r="H48" s="8" t="str">
        <f aca="false">IF(C48="","",IF(VLOOKUP(C48,Accounts!$A$5:$D$200,4,FALSE())="Debit",1,-1)*(SUMIFS($F$5:F48,$C$5:C48,C48)-SUMIFS($G$5:G48,$C$5:C48,C48)))</f>
        <v/>
      </c>
    </row>
    <row r="49" customFormat="false" ht="15" hidden="false" customHeight="false" outlineLevel="0" collapsed="false">
      <c r="A49" s="5"/>
      <c r="B49" s="6"/>
      <c r="C49" s="6"/>
      <c r="D49" s="6"/>
      <c r="E49" s="6"/>
      <c r="F49" s="7"/>
      <c r="G49" s="7"/>
      <c r="H49" s="8" t="str">
        <f aca="false">IF(C49="","",IF(VLOOKUP(C49,Accounts!$A$5:$D$200,4,FALSE())="Debit",1,-1)*(SUMIFS($F$5:F49,$C$5:C49,C49)-SUMIFS($G$5:G49,$C$5:C49,C49)))</f>
        <v/>
      </c>
    </row>
    <row r="50" customFormat="false" ht="15" hidden="false" customHeight="false" outlineLevel="0" collapsed="false">
      <c r="A50" s="5"/>
      <c r="B50" s="6"/>
      <c r="C50" s="6"/>
      <c r="D50" s="6"/>
      <c r="E50" s="6"/>
      <c r="F50" s="7"/>
      <c r="G50" s="7"/>
      <c r="H50" s="8" t="str">
        <f aca="false">IF(C50="","",IF(VLOOKUP(C50,Accounts!$A$5:$D$200,4,FALSE())="Debit",1,-1)*(SUMIFS($F$5:F50,$C$5:C50,C50)-SUMIFS($G$5:G50,$C$5:C50,C50)))</f>
        <v/>
      </c>
    </row>
    <row r="51" customFormat="false" ht="15" hidden="false" customHeight="false" outlineLevel="0" collapsed="false">
      <c r="A51" s="5"/>
      <c r="B51" s="6"/>
      <c r="C51" s="6"/>
      <c r="D51" s="6"/>
      <c r="E51" s="6"/>
      <c r="F51" s="7"/>
      <c r="G51" s="7"/>
      <c r="H51" s="8" t="str">
        <f aca="false">IF(C51="","",IF(VLOOKUP(C51,Accounts!$A$5:$D$200,4,FALSE())="Debit",1,-1)*(SUMIFS($F$5:F51,$C$5:C51,C51)-SUMIFS($G$5:G51,$C$5:C51,C51)))</f>
        <v/>
      </c>
    </row>
    <row r="52" customFormat="false" ht="15" hidden="false" customHeight="false" outlineLevel="0" collapsed="false">
      <c r="A52" s="5"/>
      <c r="B52" s="6"/>
      <c r="C52" s="6"/>
      <c r="D52" s="6"/>
      <c r="E52" s="6"/>
      <c r="F52" s="7"/>
      <c r="G52" s="7"/>
      <c r="H52" s="8" t="str">
        <f aca="false">IF(C52="","",IF(VLOOKUP(C52,Accounts!$A$5:$D$200,4,FALSE())="Debit",1,-1)*(SUMIFS($F$5:F52,$C$5:C52,C52)-SUMIFS($G$5:G52,$C$5:C52,C52)))</f>
        <v/>
      </c>
    </row>
    <row r="53" customFormat="false" ht="15" hidden="false" customHeight="false" outlineLevel="0" collapsed="false">
      <c r="A53" s="5"/>
      <c r="B53" s="6"/>
      <c r="C53" s="6"/>
      <c r="D53" s="6"/>
      <c r="E53" s="6"/>
      <c r="F53" s="7"/>
      <c r="G53" s="7"/>
      <c r="H53" s="8" t="str">
        <f aca="false">IF(C53="","",IF(VLOOKUP(C53,Accounts!$A$5:$D$200,4,FALSE())="Debit",1,-1)*(SUMIFS($F$5:F53,$C$5:C53,C53)-SUMIFS($G$5:G53,$C$5:C53,C53)))</f>
        <v/>
      </c>
    </row>
    <row r="54" customFormat="false" ht="15" hidden="false" customHeight="false" outlineLevel="0" collapsed="false">
      <c r="A54" s="5"/>
      <c r="B54" s="6"/>
      <c r="C54" s="6"/>
      <c r="D54" s="6"/>
      <c r="E54" s="6"/>
      <c r="F54" s="7"/>
      <c r="G54" s="7"/>
      <c r="H54" s="8" t="str">
        <f aca="false">IF(C54="","",IF(VLOOKUP(C54,Accounts!$A$5:$D$200,4,FALSE())="Debit",1,-1)*(SUMIFS($F$5:F54,$C$5:C54,C54)-SUMIFS($G$5:G54,$C$5:C54,C54)))</f>
        <v/>
      </c>
    </row>
    <row r="55" customFormat="false" ht="15" hidden="false" customHeight="false" outlineLevel="0" collapsed="false">
      <c r="A55" s="5"/>
      <c r="B55" s="6"/>
      <c r="C55" s="6"/>
      <c r="D55" s="6"/>
      <c r="E55" s="6"/>
      <c r="F55" s="7"/>
      <c r="G55" s="7"/>
      <c r="H55" s="8" t="str">
        <f aca="false">IF(C55="","",IF(VLOOKUP(C55,Accounts!$A$5:$D$200,4,FALSE())="Debit",1,-1)*(SUMIFS($F$5:F55,$C$5:C55,C55)-SUMIFS($G$5:G55,$C$5:C55,C55)))</f>
        <v/>
      </c>
    </row>
    <row r="56" customFormat="false" ht="15" hidden="false" customHeight="false" outlineLevel="0" collapsed="false">
      <c r="A56" s="5"/>
      <c r="B56" s="6"/>
      <c r="C56" s="6"/>
      <c r="D56" s="6"/>
      <c r="E56" s="6"/>
      <c r="F56" s="7"/>
      <c r="G56" s="7"/>
      <c r="H56" s="8" t="str">
        <f aca="false">IF(C56="","",IF(VLOOKUP(C56,Accounts!$A$5:$D$200,4,FALSE())="Debit",1,-1)*(SUMIFS($F$5:F56,$C$5:C56,C56)-SUMIFS($G$5:G56,$C$5:C56,C56)))</f>
        <v/>
      </c>
    </row>
    <row r="57" customFormat="false" ht="15" hidden="false" customHeight="false" outlineLevel="0" collapsed="false">
      <c r="A57" s="5"/>
      <c r="B57" s="6"/>
      <c r="C57" s="6"/>
      <c r="D57" s="6"/>
      <c r="E57" s="6"/>
      <c r="F57" s="7"/>
      <c r="G57" s="7"/>
      <c r="H57" s="8" t="str">
        <f aca="false">IF(C57="","",IF(VLOOKUP(C57,Accounts!$A$5:$D$200,4,FALSE())="Debit",1,-1)*(SUMIFS($F$5:F57,$C$5:C57,C57)-SUMIFS($G$5:G57,$C$5:C57,C57)))</f>
        <v/>
      </c>
    </row>
    <row r="58" customFormat="false" ht="15" hidden="false" customHeight="false" outlineLevel="0" collapsed="false">
      <c r="A58" s="5"/>
      <c r="B58" s="6"/>
      <c r="C58" s="6"/>
      <c r="D58" s="6"/>
      <c r="E58" s="6"/>
      <c r="F58" s="7"/>
      <c r="G58" s="7"/>
      <c r="H58" s="8" t="str">
        <f aca="false">IF(C58="","",IF(VLOOKUP(C58,Accounts!$A$5:$D$200,4,FALSE())="Debit",1,-1)*(SUMIFS($F$5:F58,$C$5:C58,C58)-SUMIFS($G$5:G58,$C$5:C58,C58)))</f>
        <v/>
      </c>
    </row>
    <row r="59" customFormat="false" ht="15" hidden="false" customHeight="false" outlineLevel="0" collapsed="false">
      <c r="A59" s="5"/>
      <c r="B59" s="6"/>
      <c r="C59" s="6"/>
      <c r="D59" s="6"/>
      <c r="E59" s="6"/>
      <c r="F59" s="7"/>
      <c r="G59" s="7"/>
      <c r="H59" s="8" t="str">
        <f aca="false">IF(C59="","",IF(VLOOKUP(C59,Accounts!$A$5:$D$200,4,FALSE())="Debit",1,-1)*(SUMIFS($F$5:F59,$C$5:C59,C59)-SUMIFS($G$5:G59,$C$5:C59,C59)))</f>
        <v/>
      </c>
    </row>
    <row r="60" customFormat="false" ht="15" hidden="false" customHeight="false" outlineLevel="0" collapsed="false">
      <c r="A60" s="5"/>
      <c r="B60" s="6"/>
      <c r="C60" s="6"/>
      <c r="D60" s="6"/>
      <c r="E60" s="6"/>
      <c r="F60" s="7"/>
      <c r="G60" s="7"/>
      <c r="H60" s="8" t="str">
        <f aca="false">IF(C60="","",IF(VLOOKUP(C60,Accounts!$A$5:$D$200,4,FALSE())="Debit",1,-1)*(SUMIFS($F$5:F60,$C$5:C60,C60)-SUMIFS($G$5:G60,$C$5:C60,C60)))</f>
        <v/>
      </c>
    </row>
    <row r="61" customFormat="false" ht="15" hidden="false" customHeight="false" outlineLevel="0" collapsed="false">
      <c r="A61" s="5"/>
      <c r="B61" s="6"/>
      <c r="C61" s="6"/>
      <c r="D61" s="6"/>
      <c r="E61" s="6"/>
      <c r="F61" s="7"/>
      <c r="G61" s="7"/>
      <c r="H61" s="8" t="str">
        <f aca="false">IF(C61="","",IF(VLOOKUP(C61,Accounts!$A$5:$D$200,4,FALSE())="Debit",1,-1)*(SUMIFS($F$5:F61,$C$5:C61,C61)-SUMIFS($G$5:G61,$C$5:C61,C61)))</f>
        <v/>
      </c>
    </row>
    <row r="62" customFormat="false" ht="15" hidden="false" customHeight="false" outlineLevel="0" collapsed="false">
      <c r="A62" s="5"/>
      <c r="B62" s="6"/>
      <c r="C62" s="6"/>
      <c r="D62" s="6"/>
      <c r="E62" s="6"/>
      <c r="F62" s="7"/>
      <c r="G62" s="7"/>
      <c r="H62" s="8" t="str">
        <f aca="false">IF(C62="","",IF(VLOOKUP(C62,Accounts!$A$5:$D$200,4,FALSE())="Debit",1,-1)*(SUMIFS($F$5:F62,$C$5:C62,C62)-SUMIFS($G$5:G62,$C$5:C62,C62)))</f>
        <v/>
      </c>
    </row>
    <row r="63" customFormat="false" ht="15" hidden="false" customHeight="false" outlineLevel="0" collapsed="false">
      <c r="A63" s="5"/>
      <c r="B63" s="6"/>
      <c r="C63" s="6"/>
      <c r="D63" s="6"/>
      <c r="E63" s="6"/>
      <c r="F63" s="7"/>
      <c r="G63" s="7"/>
      <c r="H63" s="8" t="str">
        <f aca="false">IF(C63="","",IF(VLOOKUP(C63,Accounts!$A$5:$D$200,4,FALSE())="Debit",1,-1)*(SUMIFS($F$5:F63,$C$5:C63,C63)-SUMIFS($G$5:G63,$C$5:C63,C63)))</f>
        <v/>
      </c>
    </row>
    <row r="64" customFormat="false" ht="15" hidden="false" customHeight="false" outlineLevel="0" collapsed="false">
      <c r="A64" s="5"/>
      <c r="B64" s="6"/>
      <c r="C64" s="6"/>
      <c r="D64" s="6"/>
      <c r="E64" s="6"/>
      <c r="F64" s="7"/>
      <c r="G64" s="7"/>
      <c r="H64" s="8" t="str">
        <f aca="false">IF(C64="","",IF(VLOOKUP(C64,Accounts!$A$5:$D$200,4,FALSE())="Debit",1,-1)*(SUMIFS($F$5:F64,$C$5:C64,C64)-SUMIFS($G$5:G64,$C$5:C64,C64)))</f>
        <v/>
      </c>
    </row>
    <row r="65" customFormat="false" ht="15" hidden="false" customHeight="false" outlineLevel="0" collapsed="false">
      <c r="A65" s="5"/>
      <c r="B65" s="6"/>
      <c r="C65" s="6"/>
      <c r="D65" s="6"/>
      <c r="E65" s="6"/>
      <c r="F65" s="7"/>
      <c r="G65" s="7"/>
      <c r="H65" s="8" t="str">
        <f aca="false">IF(C65="","",IF(VLOOKUP(C65,Accounts!$A$5:$D$200,4,FALSE())="Debit",1,-1)*(SUMIFS($F$5:F65,$C$5:C65,C65)-SUMIFS($G$5:G65,$C$5:C65,C65)))</f>
        <v/>
      </c>
    </row>
    <row r="66" customFormat="false" ht="15" hidden="false" customHeight="false" outlineLevel="0" collapsed="false">
      <c r="A66" s="5"/>
      <c r="B66" s="6"/>
      <c r="C66" s="6"/>
      <c r="D66" s="6"/>
      <c r="E66" s="6"/>
      <c r="F66" s="7"/>
      <c r="G66" s="7"/>
      <c r="H66" s="8" t="str">
        <f aca="false">IF(C66="","",IF(VLOOKUP(C66,Accounts!$A$5:$D$200,4,FALSE())="Debit",1,-1)*(SUMIFS($F$5:F66,$C$5:C66,C66)-SUMIFS($G$5:G66,$C$5:C66,C66)))</f>
        <v/>
      </c>
    </row>
    <row r="67" customFormat="false" ht="15" hidden="false" customHeight="false" outlineLevel="0" collapsed="false">
      <c r="A67" s="5"/>
      <c r="B67" s="6"/>
      <c r="C67" s="6"/>
      <c r="D67" s="6"/>
      <c r="E67" s="6"/>
      <c r="F67" s="7"/>
      <c r="G67" s="7"/>
      <c r="H67" s="8" t="str">
        <f aca="false">IF(C67="","",IF(VLOOKUP(C67,Accounts!$A$5:$D$200,4,FALSE())="Debit",1,-1)*(SUMIFS($F$5:F67,$C$5:C67,C67)-SUMIFS($G$5:G67,$C$5:C67,C67)))</f>
        <v/>
      </c>
    </row>
    <row r="68" customFormat="false" ht="15" hidden="false" customHeight="false" outlineLevel="0" collapsed="false">
      <c r="A68" s="5"/>
      <c r="B68" s="6"/>
      <c r="C68" s="6"/>
      <c r="D68" s="6"/>
      <c r="E68" s="6"/>
      <c r="F68" s="7"/>
      <c r="G68" s="7"/>
      <c r="H68" s="8" t="str">
        <f aca="false">IF(C68="","",IF(VLOOKUP(C68,Accounts!$A$5:$D$200,4,FALSE())="Debit",1,-1)*(SUMIFS($F$5:F68,$C$5:C68,C68)-SUMIFS($G$5:G68,$C$5:C68,C68)))</f>
        <v/>
      </c>
    </row>
    <row r="69" customFormat="false" ht="15" hidden="false" customHeight="false" outlineLevel="0" collapsed="false">
      <c r="A69" s="5"/>
      <c r="B69" s="6"/>
      <c r="C69" s="6"/>
      <c r="D69" s="6"/>
      <c r="E69" s="6"/>
      <c r="F69" s="7"/>
      <c r="G69" s="7"/>
      <c r="H69" s="8" t="str">
        <f aca="false">IF(C69="","",IF(VLOOKUP(C69,Accounts!$A$5:$D$200,4,FALSE())="Debit",1,-1)*(SUMIFS($F$5:F69,$C$5:C69,C69)-SUMIFS($G$5:G69,$C$5:C69,C69)))</f>
        <v/>
      </c>
    </row>
    <row r="70" customFormat="false" ht="15" hidden="false" customHeight="false" outlineLevel="0" collapsed="false">
      <c r="A70" s="5"/>
      <c r="B70" s="6"/>
      <c r="C70" s="6"/>
      <c r="D70" s="6"/>
      <c r="E70" s="6"/>
      <c r="F70" s="7"/>
      <c r="G70" s="7"/>
      <c r="H70" s="8" t="str">
        <f aca="false">IF(C70="","",IF(VLOOKUP(C70,Accounts!$A$5:$D$200,4,FALSE())="Debit",1,-1)*(SUMIFS($F$5:F70,$C$5:C70,C70)-SUMIFS($G$5:G70,$C$5:C70,C70)))</f>
        <v/>
      </c>
    </row>
    <row r="71" customFormat="false" ht="15" hidden="false" customHeight="false" outlineLevel="0" collapsed="false">
      <c r="A71" s="5"/>
      <c r="B71" s="6"/>
      <c r="C71" s="6"/>
      <c r="D71" s="6"/>
      <c r="E71" s="6"/>
      <c r="F71" s="7"/>
      <c r="G71" s="7"/>
      <c r="H71" s="8" t="str">
        <f aca="false">IF(C71="","",IF(VLOOKUP(C71,Accounts!$A$5:$D$200,4,FALSE())="Debit",1,-1)*(SUMIFS($F$5:F71,$C$5:C71,C71)-SUMIFS($G$5:G71,$C$5:C71,C71)))</f>
        <v/>
      </c>
    </row>
    <row r="72" customFormat="false" ht="15" hidden="false" customHeight="false" outlineLevel="0" collapsed="false">
      <c r="A72" s="5"/>
      <c r="B72" s="6"/>
      <c r="C72" s="6"/>
      <c r="D72" s="6"/>
      <c r="E72" s="6"/>
      <c r="F72" s="7"/>
      <c r="G72" s="7"/>
      <c r="H72" s="8" t="str">
        <f aca="false">IF(C72="","",IF(VLOOKUP(C72,Accounts!$A$5:$D$200,4,FALSE())="Debit",1,-1)*(SUMIFS($F$5:F72,$C$5:C72,C72)-SUMIFS($G$5:G72,$C$5:C72,C72)))</f>
        <v/>
      </c>
    </row>
    <row r="73" customFormat="false" ht="15" hidden="false" customHeight="false" outlineLevel="0" collapsed="false">
      <c r="A73" s="5"/>
      <c r="B73" s="6"/>
      <c r="C73" s="6"/>
      <c r="D73" s="6"/>
      <c r="E73" s="6"/>
      <c r="F73" s="7"/>
      <c r="G73" s="7"/>
      <c r="H73" s="8" t="str">
        <f aca="false">IF(C73="","",IF(VLOOKUP(C73,Accounts!$A$5:$D$200,4,FALSE())="Debit",1,-1)*(SUMIFS($F$5:F73,$C$5:C73,C73)-SUMIFS($G$5:G73,$C$5:C73,C73)))</f>
        <v/>
      </c>
    </row>
    <row r="74" customFormat="false" ht="15" hidden="false" customHeight="false" outlineLevel="0" collapsed="false">
      <c r="A74" s="5"/>
      <c r="B74" s="6"/>
      <c r="C74" s="6"/>
      <c r="D74" s="6"/>
      <c r="E74" s="6"/>
      <c r="F74" s="7"/>
      <c r="G74" s="7"/>
      <c r="H74" s="8" t="str">
        <f aca="false">IF(C74="","",IF(VLOOKUP(C74,Accounts!$A$5:$D$200,4,FALSE())="Debit",1,-1)*(SUMIFS($F$5:F74,$C$5:C74,C74)-SUMIFS($G$5:G74,$C$5:C74,C74)))</f>
        <v/>
      </c>
    </row>
    <row r="75" customFormat="false" ht="15" hidden="false" customHeight="false" outlineLevel="0" collapsed="false">
      <c r="A75" s="5"/>
      <c r="B75" s="6"/>
      <c r="C75" s="6"/>
      <c r="D75" s="6"/>
      <c r="E75" s="6"/>
      <c r="F75" s="7"/>
      <c r="G75" s="7"/>
      <c r="H75" s="8" t="str">
        <f aca="false">IF(C75="","",IF(VLOOKUP(C75,Accounts!$A$5:$D$200,4,FALSE())="Debit",1,-1)*(SUMIFS($F$5:F75,$C$5:C75,C75)-SUMIFS($G$5:G75,$C$5:C75,C75)))</f>
        <v/>
      </c>
    </row>
    <row r="76" customFormat="false" ht="15" hidden="false" customHeight="false" outlineLevel="0" collapsed="false">
      <c r="A76" s="5"/>
      <c r="B76" s="6"/>
      <c r="C76" s="6"/>
      <c r="D76" s="6"/>
      <c r="E76" s="6"/>
      <c r="F76" s="7"/>
      <c r="G76" s="7"/>
      <c r="H76" s="8" t="str">
        <f aca="false">IF(C76="","",IF(VLOOKUP(C76,Accounts!$A$5:$D$200,4,FALSE())="Debit",1,-1)*(SUMIFS($F$5:F76,$C$5:C76,C76)-SUMIFS($G$5:G76,$C$5:C76,C76)))</f>
        <v/>
      </c>
    </row>
    <row r="77" customFormat="false" ht="15" hidden="false" customHeight="false" outlineLevel="0" collapsed="false">
      <c r="A77" s="5"/>
      <c r="B77" s="6"/>
      <c r="C77" s="6"/>
      <c r="D77" s="6"/>
      <c r="E77" s="6"/>
      <c r="F77" s="7"/>
      <c r="G77" s="7"/>
      <c r="H77" s="8" t="str">
        <f aca="false">IF(C77="","",IF(VLOOKUP(C77,Accounts!$A$5:$D$200,4,FALSE())="Debit",1,-1)*(SUMIFS($F$5:F77,$C$5:C77,C77)-SUMIFS($G$5:G77,$C$5:C77,C77)))</f>
        <v/>
      </c>
    </row>
    <row r="78" customFormat="false" ht="15" hidden="false" customHeight="false" outlineLevel="0" collapsed="false">
      <c r="A78" s="5"/>
      <c r="B78" s="6"/>
      <c r="C78" s="6"/>
      <c r="D78" s="6"/>
      <c r="E78" s="6"/>
      <c r="F78" s="7"/>
      <c r="G78" s="7"/>
      <c r="H78" s="8" t="str">
        <f aca="false">IF(C78="","",IF(VLOOKUP(C78,Accounts!$A$5:$D$200,4,FALSE())="Debit",1,-1)*(SUMIFS($F$5:F78,$C$5:C78,C78)-SUMIFS($G$5:G78,$C$5:C78,C78)))</f>
        <v/>
      </c>
    </row>
    <row r="79" customFormat="false" ht="15" hidden="false" customHeight="false" outlineLevel="0" collapsed="false">
      <c r="A79" s="5"/>
      <c r="B79" s="6"/>
      <c r="C79" s="6"/>
      <c r="D79" s="6"/>
      <c r="E79" s="6"/>
      <c r="F79" s="7"/>
      <c r="G79" s="7"/>
      <c r="H79" s="8" t="str">
        <f aca="false">IF(C79="","",IF(VLOOKUP(C79,Accounts!$A$5:$D$200,4,FALSE())="Debit",1,-1)*(SUMIFS($F$5:F79,$C$5:C79,C79)-SUMIFS($G$5:G79,$C$5:C79,C79)))</f>
        <v/>
      </c>
    </row>
    <row r="80" customFormat="false" ht="15" hidden="false" customHeight="false" outlineLevel="0" collapsed="false">
      <c r="A80" s="5"/>
      <c r="B80" s="6"/>
      <c r="C80" s="6"/>
      <c r="D80" s="6"/>
      <c r="E80" s="6"/>
      <c r="F80" s="7"/>
      <c r="G80" s="7"/>
      <c r="H80" s="8" t="str">
        <f aca="false">IF(C80="","",IF(VLOOKUP(C80,Accounts!$A$5:$D$200,4,FALSE())="Debit",1,-1)*(SUMIFS($F$5:F80,$C$5:C80,C80)-SUMIFS($G$5:G80,$C$5:C80,C80)))</f>
        <v/>
      </c>
    </row>
    <row r="81" customFormat="false" ht="15" hidden="false" customHeight="false" outlineLevel="0" collapsed="false">
      <c r="A81" s="5"/>
      <c r="B81" s="6"/>
      <c r="C81" s="6"/>
      <c r="D81" s="6"/>
      <c r="E81" s="6"/>
      <c r="F81" s="7"/>
      <c r="G81" s="7"/>
      <c r="H81" s="8" t="str">
        <f aca="false">IF(C81="","",IF(VLOOKUP(C81,Accounts!$A$5:$D$200,4,FALSE())="Debit",1,-1)*(SUMIFS($F$5:F81,$C$5:C81,C81)-SUMIFS($G$5:G81,$C$5:C81,C81)))</f>
        <v/>
      </c>
    </row>
    <row r="82" customFormat="false" ht="15" hidden="false" customHeight="false" outlineLevel="0" collapsed="false">
      <c r="A82" s="5"/>
      <c r="B82" s="6"/>
      <c r="C82" s="6"/>
      <c r="D82" s="6"/>
      <c r="E82" s="6"/>
      <c r="F82" s="7"/>
      <c r="G82" s="7"/>
      <c r="H82" s="8" t="str">
        <f aca="false">IF(C82="","",IF(VLOOKUP(C82,Accounts!$A$5:$D$200,4,FALSE())="Debit",1,-1)*(SUMIFS($F$5:F82,$C$5:C82,C82)-SUMIFS($G$5:G82,$C$5:C82,C82)))</f>
        <v/>
      </c>
    </row>
    <row r="83" customFormat="false" ht="15" hidden="false" customHeight="false" outlineLevel="0" collapsed="false">
      <c r="A83" s="5"/>
      <c r="B83" s="6"/>
      <c r="C83" s="6"/>
      <c r="D83" s="6"/>
      <c r="E83" s="6"/>
      <c r="F83" s="7"/>
      <c r="G83" s="7"/>
      <c r="H83" s="8" t="str">
        <f aca="false">IF(C83="","",IF(VLOOKUP(C83,Accounts!$A$5:$D$200,4,FALSE())="Debit",1,-1)*(SUMIFS($F$5:F83,$C$5:C83,C83)-SUMIFS($G$5:G83,$C$5:C83,C83)))</f>
        <v/>
      </c>
    </row>
    <row r="84" customFormat="false" ht="15" hidden="false" customHeight="false" outlineLevel="0" collapsed="false">
      <c r="A84" s="5"/>
      <c r="B84" s="6"/>
      <c r="C84" s="6"/>
      <c r="D84" s="6"/>
      <c r="E84" s="6"/>
      <c r="F84" s="7"/>
      <c r="G84" s="7"/>
      <c r="H84" s="8" t="str">
        <f aca="false">IF(C84="","",IF(VLOOKUP(C84,Accounts!$A$5:$D$200,4,FALSE())="Debit",1,-1)*(SUMIFS($F$5:F84,$C$5:C84,C84)-SUMIFS($G$5:G84,$C$5:C84,C84)))</f>
        <v/>
      </c>
    </row>
    <row r="85" customFormat="false" ht="15" hidden="false" customHeight="false" outlineLevel="0" collapsed="false">
      <c r="A85" s="5"/>
      <c r="B85" s="6"/>
      <c r="C85" s="6"/>
      <c r="D85" s="6"/>
      <c r="E85" s="6"/>
      <c r="F85" s="7"/>
      <c r="G85" s="7"/>
      <c r="H85" s="8" t="str">
        <f aca="false">IF(C85="","",IF(VLOOKUP(C85,Accounts!$A$5:$D$200,4,FALSE())="Debit",1,-1)*(SUMIFS($F$5:F85,$C$5:C85,C85)-SUMIFS($G$5:G85,$C$5:C85,C85)))</f>
        <v/>
      </c>
    </row>
    <row r="86" customFormat="false" ht="15" hidden="false" customHeight="false" outlineLevel="0" collapsed="false">
      <c r="A86" s="5"/>
      <c r="B86" s="6"/>
      <c r="C86" s="6"/>
      <c r="D86" s="6"/>
      <c r="E86" s="6"/>
      <c r="F86" s="7"/>
      <c r="G86" s="7"/>
      <c r="H86" s="8" t="str">
        <f aca="false">IF(C86="","",IF(VLOOKUP(C86,Accounts!$A$5:$D$200,4,FALSE())="Debit",1,-1)*(SUMIFS($F$5:F86,$C$5:C86,C86)-SUMIFS($G$5:G86,$C$5:C86,C86)))</f>
        <v/>
      </c>
    </row>
    <row r="87" customFormat="false" ht="15" hidden="false" customHeight="false" outlineLevel="0" collapsed="false">
      <c r="A87" s="5"/>
      <c r="B87" s="6"/>
      <c r="C87" s="6"/>
      <c r="D87" s="6"/>
      <c r="E87" s="6"/>
      <c r="F87" s="7"/>
      <c r="G87" s="7"/>
      <c r="H87" s="8" t="str">
        <f aca="false">IF(C87="","",IF(VLOOKUP(C87,Accounts!$A$5:$D$200,4,FALSE())="Debit",1,-1)*(SUMIFS($F$5:F87,$C$5:C87,C87)-SUMIFS($G$5:G87,$C$5:C87,C87)))</f>
        <v/>
      </c>
    </row>
    <row r="88" customFormat="false" ht="15" hidden="false" customHeight="false" outlineLevel="0" collapsed="false">
      <c r="A88" s="5"/>
      <c r="B88" s="6"/>
      <c r="C88" s="6"/>
      <c r="D88" s="6"/>
      <c r="E88" s="6"/>
      <c r="F88" s="7"/>
      <c r="G88" s="7"/>
      <c r="H88" s="8" t="str">
        <f aca="false">IF(C88="","",IF(VLOOKUP(C88,Accounts!$A$5:$D$200,4,FALSE())="Debit",1,-1)*(SUMIFS($F$5:F88,$C$5:C88,C88)-SUMIFS($G$5:G88,$C$5:C88,C88)))</f>
        <v/>
      </c>
    </row>
    <row r="89" customFormat="false" ht="15" hidden="false" customHeight="false" outlineLevel="0" collapsed="false">
      <c r="A89" s="5"/>
      <c r="B89" s="6"/>
      <c r="C89" s="6"/>
      <c r="D89" s="6"/>
      <c r="E89" s="6"/>
      <c r="F89" s="7"/>
      <c r="G89" s="7"/>
      <c r="H89" s="8" t="str">
        <f aca="false">IF(C89="","",IF(VLOOKUP(C89,Accounts!$A$5:$D$200,4,FALSE())="Debit",1,-1)*(SUMIFS($F$5:F89,$C$5:C89,C89)-SUMIFS($G$5:G89,$C$5:C89,C89)))</f>
        <v/>
      </c>
    </row>
    <row r="90" customFormat="false" ht="15" hidden="false" customHeight="false" outlineLevel="0" collapsed="false">
      <c r="A90" s="5"/>
      <c r="B90" s="6"/>
      <c r="C90" s="6"/>
      <c r="D90" s="6"/>
      <c r="E90" s="6"/>
      <c r="F90" s="7"/>
      <c r="G90" s="7"/>
      <c r="H90" s="8" t="str">
        <f aca="false">IF(C90="","",IF(VLOOKUP(C90,Accounts!$A$5:$D$200,4,FALSE())="Debit",1,-1)*(SUMIFS($F$5:F90,$C$5:C90,C90)-SUMIFS($G$5:G90,$C$5:C90,C90)))</f>
        <v/>
      </c>
    </row>
    <row r="91" customFormat="false" ht="15" hidden="false" customHeight="false" outlineLevel="0" collapsed="false">
      <c r="A91" s="5"/>
      <c r="B91" s="6"/>
      <c r="C91" s="6"/>
      <c r="D91" s="6"/>
      <c r="E91" s="6"/>
      <c r="F91" s="7"/>
      <c r="G91" s="7"/>
      <c r="H91" s="8" t="str">
        <f aca="false">IF(C91="","",IF(VLOOKUP(C91,Accounts!$A$5:$D$200,4,FALSE())="Debit",1,-1)*(SUMIFS($F$5:F91,$C$5:C91,C91)-SUMIFS($G$5:G91,$C$5:C91,C91)))</f>
        <v/>
      </c>
    </row>
    <row r="92" customFormat="false" ht="15" hidden="false" customHeight="false" outlineLevel="0" collapsed="false">
      <c r="A92" s="5"/>
      <c r="B92" s="6"/>
      <c r="C92" s="6"/>
      <c r="D92" s="6"/>
      <c r="E92" s="6"/>
      <c r="F92" s="7"/>
      <c r="G92" s="7"/>
      <c r="H92" s="8" t="str">
        <f aca="false">IF(C92="","",IF(VLOOKUP(C92,Accounts!$A$5:$D$200,4,FALSE())="Debit",1,-1)*(SUMIFS($F$5:F92,$C$5:C92,C92)-SUMIFS($G$5:G92,$C$5:C92,C92)))</f>
        <v/>
      </c>
    </row>
    <row r="93" customFormat="false" ht="15" hidden="false" customHeight="false" outlineLevel="0" collapsed="false">
      <c r="A93" s="5"/>
      <c r="B93" s="6"/>
      <c r="C93" s="6"/>
      <c r="D93" s="6"/>
      <c r="E93" s="6"/>
      <c r="F93" s="7"/>
      <c r="G93" s="7"/>
      <c r="H93" s="8" t="str">
        <f aca="false">IF(C93="","",IF(VLOOKUP(C93,Accounts!$A$5:$D$200,4,FALSE())="Debit",1,-1)*(SUMIFS($F$5:F93,$C$5:C93,C93)-SUMIFS($G$5:G93,$C$5:C93,C93)))</f>
        <v/>
      </c>
    </row>
    <row r="94" customFormat="false" ht="15" hidden="false" customHeight="false" outlineLevel="0" collapsed="false">
      <c r="A94" s="5"/>
      <c r="B94" s="6"/>
      <c r="C94" s="6"/>
      <c r="D94" s="6"/>
      <c r="E94" s="6"/>
      <c r="F94" s="7"/>
      <c r="G94" s="7"/>
      <c r="H94" s="8" t="str">
        <f aca="false">IF(C94="","",IF(VLOOKUP(C94,Accounts!$A$5:$D$200,4,FALSE())="Debit",1,-1)*(SUMIFS($F$5:F94,$C$5:C94,C94)-SUMIFS($G$5:G94,$C$5:C94,C94)))</f>
        <v/>
      </c>
    </row>
    <row r="95" customFormat="false" ht="15" hidden="false" customHeight="false" outlineLevel="0" collapsed="false">
      <c r="A95" s="5"/>
      <c r="B95" s="6"/>
      <c r="C95" s="6"/>
      <c r="D95" s="6"/>
      <c r="E95" s="6"/>
      <c r="F95" s="7"/>
      <c r="G95" s="7"/>
      <c r="H95" s="8" t="str">
        <f aca="false">IF(C95="","",IF(VLOOKUP(C95,Accounts!$A$5:$D$200,4,FALSE())="Debit",1,-1)*(SUMIFS($F$5:F95,$C$5:C95,C95)-SUMIFS($G$5:G95,$C$5:C95,C95)))</f>
        <v/>
      </c>
    </row>
    <row r="96" customFormat="false" ht="15" hidden="false" customHeight="false" outlineLevel="0" collapsed="false">
      <c r="A96" s="5"/>
      <c r="B96" s="6"/>
      <c r="C96" s="6"/>
      <c r="D96" s="6"/>
      <c r="E96" s="6"/>
      <c r="F96" s="7"/>
      <c r="G96" s="7"/>
      <c r="H96" s="8" t="str">
        <f aca="false">IF(C96="","",IF(VLOOKUP(C96,Accounts!$A$5:$D$200,4,FALSE())="Debit",1,-1)*(SUMIFS($F$5:F96,$C$5:C96,C96)-SUMIFS($G$5:G96,$C$5:C96,C96)))</f>
        <v/>
      </c>
    </row>
    <row r="97" customFormat="false" ht="15" hidden="false" customHeight="false" outlineLevel="0" collapsed="false">
      <c r="A97" s="5"/>
      <c r="B97" s="6"/>
      <c r="C97" s="6"/>
      <c r="D97" s="6"/>
      <c r="E97" s="6"/>
      <c r="F97" s="7"/>
      <c r="G97" s="7"/>
      <c r="H97" s="8" t="str">
        <f aca="false">IF(C97="","",IF(VLOOKUP(C97,Accounts!$A$5:$D$200,4,FALSE())="Debit",1,-1)*(SUMIFS($F$5:F97,$C$5:C97,C97)-SUMIFS($G$5:G97,$C$5:C97,C97)))</f>
        <v/>
      </c>
    </row>
    <row r="98" customFormat="false" ht="15" hidden="false" customHeight="false" outlineLevel="0" collapsed="false">
      <c r="A98" s="5"/>
      <c r="B98" s="6"/>
      <c r="C98" s="6"/>
      <c r="D98" s="6"/>
      <c r="E98" s="6"/>
      <c r="F98" s="7"/>
      <c r="G98" s="7"/>
      <c r="H98" s="8" t="str">
        <f aca="false">IF(C98="","",IF(VLOOKUP(C98,Accounts!$A$5:$D$200,4,FALSE())="Debit",1,-1)*(SUMIFS($F$5:F98,$C$5:C98,C98)-SUMIFS($G$5:G98,$C$5:C98,C98)))</f>
        <v/>
      </c>
    </row>
    <row r="99" customFormat="false" ht="15" hidden="false" customHeight="false" outlineLevel="0" collapsed="false">
      <c r="A99" s="5"/>
      <c r="B99" s="6"/>
      <c r="C99" s="6"/>
      <c r="D99" s="6"/>
      <c r="E99" s="6"/>
      <c r="F99" s="7"/>
      <c r="G99" s="7"/>
      <c r="H99" s="8" t="str">
        <f aca="false">IF(C99="","",IF(VLOOKUP(C99,Accounts!$A$5:$D$200,4,FALSE())="Debit",1,-1)*(SUMIFS($F$5:F99,$C$5:C99,C99)-SUMIFS($G$5:G99,$C$5:C99,C99)))</f>
        <v/>
      </c>
    </row>
    <row r="100" customFormat="false" ht="15" hidden="false" customHeight="false" outlineLevel="0" collapsed="false">
      <c r="A100" s="5"/>
      <c r="B100" s="6"/>
      <c r="C100" s="6"/>
      <c r="D100" s="6"/>
      <c r="E100" s="6"/>
      <c r="F100" s="7"/>
      <c r="G100" s="7"/>
      <c r="H100" s="8" t="str">
        <f aca="false">IF(C100="","",IF(VLOOKUP(C100,Accounts!$A$5:$D$200,4,FALSE())="Debit",1,-1)*(SUMIFS($F$5:F100,$C$5:C100,C100)-SUMIFS($G$5:G100,$C$5:C100,C100)))</f>
        <v/>
      </c>
    </row>
    <row r="101" customFormat="false" ht="15" hidden="false" customHeight="false" outlineLevel="0" collapsed="false">
      <c r="A101" s="5"/>
      <c r="B101" s="6"/>
      <c r="C101" s="6"/>
      <c r="D101" s="6"/>
      <c r="E101" s="6"/>
      <c r="F101" s="7"/>
      <c r="G101" s="7"/>
      <c r="H101" s="8" t="str">
        <f aca="false">IF(C101="","",IF(VLOOKUP(C101,Accounts!$A$5:$D$200,4,FALSE())="Debit",1,-1)*(SUMIFS($F$5:F101,$C$5:C101,C101)-SUMIFS($G$5:G101,$C$5:C101,C101)))</f>
        <v/>
      </c>
    </row>
    <row r="102" customFormat="false" ht="15" hidden="false" customHeight="false" outlineLevel="0" collapsed="false">
      <c r="A102" s="5"/>
      <c r="B102" s="6"/>
      <c r="C102" s="6"/>
      <c r="D102" s="6"/>
      <c r="E102" s="6"/>
      <c r="F102" s="7"/>
      <c r="G102" s="7"/>
      <c r="H102" s="8" t="str">
        <f aca="false">IF(C102="","",IF(VLOOKUP(C102,Accounts!$A$5:$D$200,4,FALSE())="Debit",1,-1)*(SUMIFS($F$5:F102,$C$5:C102,C102)-SUMIFS($G$5:G102,$C$5:C102,C102)))</f>
        <v/>
      </c>
    </row>
    <row r="103" customFormat="false" ht="15" hidden="false" customHeight="false" outlineLevel="0" collapsed="false">
      <c r="A103" s="5"/>
      <c r="B103" s="6"/>
      <c r="C103" s="6"/>
      <c r="D103" s="6"/>
      <c r="E103" s="6"/>
      <c r="F103" s="7"/>
      <c r="G103" s="7"/>
      <c r="H103" s="8" t="str">
        <f aca="false">IF(C103="","",IF(VLOOKUP(C103,Accounts!$A$5:$D$200,4,FALSE())="Debit",1,-1)*(SUMIFS($F$5:F103,$C$5:C103,C103)-SUMIFS($G$5:G103,$C$5:C103,C103)))</f>
        <v/>
      </c>
    </row>
    <row r="104" customFormat="false" ht="15" hidden="false" customHeight="false" outlineLevel="0" collapsed="false">
      <c r="A104" s="5"/>
      <c r="B104" s="6"/>
      <c r="C104" s="6"/>
      <c r="D104" s="6"/>
      <c r="E104" s="6"/>
      <c r="F104" s="7"/>
      <c r="G104" s="7"/>
      <c r="H104" s="8" t="str">
        <f aca="false">IF(C104="","",IF(VLOOKUP(C104,Accounts!$A$5:$D$200,4,FALSE())="Debit",1,-1)*(SUMIFS($F$5:F104,$C$5:C104,C104)-SUMIFS($G$5:G104,$C$5:C104,C104)))</f>
        <v/>
      </c>
    </row>
    <row r="105" customFormat="false" ht="15" hidden="false" customHeight="false" outlineLevel="0" collapsed="false">
      <c r="A105" s="5"/>
      <c r="B105" s="6"/>
      <c r="C105" s="6"/>
      <c r="D105" s="6"/>
      <c r="E105" s="6"/>
      <c r="F105" s="7"/>
      <c r="G105" s="7"/>
      <c r="H105" s="8" t="str">
        <f aca="false">IF(C105="","",IF(VLOOKUP(C105,Accounts!$A$5:$D$200,4,FALSE())="Debit",1,-1)*(SUMIFS($F$5:F105,$C$5:C105,C105)-SUMIFS($G$5:G105,$C$5:C105,C105)))</f>
        <v/>
      </c>
    </row>
    <row r="106" customFormat="false" ht="15" hidden="false" customHeight="false" outlineLevel="0" collapsed="false">
      <c r="A106" s="5"/>
      <c r="B106" s="6"/>
      <c r="C106" s="6"/>
      <c r="D106" s="6"/>
      <c r="E106" s="6"/>
      <c r="F106" s="7"/>
      <c r="G106" s="7"/>
      <c r="H106" s="8" t="str">
        <f aca="false">IF(C106="","",IF(VLOOKUP(C106,Accounts!$A$5:$D$200,4,FALSE())="Debit",1,-1)*(SUMIFS($F$5:F106,$C$5:C106,C106)-SUMIFS($G$5:G106,$C$5:C106,C106)))</f>
        <v/>
      </c>
    </row>
    <row r="107" customFormat="false" ht="15" hidden="false" customHeight="false" outlineLevel="0" collapsed="false">
      <c r="A107" s="5"/>
      <c r="B107" s="6"/>
      <c r="C107" s="6"/>
      <c r="D107" s="6"/>
      <c r="E107" s="6"/>
      <c r="F107" s="7"/>
      <c r="G107" s="7"/>
      <c r="H107" s="8" t="str">
        <f aca="false">IF(C107="","",IF(VLOOKUP(C107,Accounts!$A$5:$D$200,4,FALSE())="Debit",1,-1)*(SUMIFS($F$5:F107,$C$5:C107,C107)-SUMIFS($G$5:G107,$C$5:C107,C107)))</f>
        <v/>
      </c>
    </row>
    <row r="108" customFormat="false" ht="15" hidden="false" customHeight="false" outlineLevel="0" collapsed="false">
      <c r="A108" s="5"/>
      <c r="B108" s="6"/>
      <c r="C108" s="6"/>
      <c r="D108" s="6"/>
      <c r="E108" s="6"/>
      <c r="F108" s="7"/>
      <c r="G108" s="7"/>
      <c r="H108" s="8" t="str">
        <f aca="false">IF(C108="","",IF(VLOOKUP(C108,Accounts!$A$5:$D$200,4,FALSE())="Debit",1,-1)*(SUMIFS($F$5:F108,$C$5:C108,C108)-SUMIFS($G$5:G108,$C$5:C108,C108)))</f>
        <v/>
      </c>
    </row>
    <row r="109" customFormat="false" ht="15" hidden="false" customHeight="false" outlineLevel="0" collapsed="false">
      <c r="A109" s="5"/>
      <c r="B109" s="6"/>
      <c r="C109" s="6"/>
      <c r="D109" s="6"/>
      <c r="E109" s="6"/>
      <c r="F109" s="7"/>
      <c r="G109" s="7"/>
      <c r="H109" s="8" t="str">
        <f aca="false">IF(C109="","",IF(VLOOKUP(C109,Accounts!$A$5:$D$200,4,FALSE())="Debit",1,-1)*(SUMIFS($F$5:F109,$C$5:C109,C109)-SUMIFS($G$5:G109,$C$5:C109,C109)))</f>
        <v/>
      </c>
    </row>
    <row r="110" customFormat="false" ht="15" hidden="false" customHeight="false" outlineLevel="0" collapsed="false">
      <c r="A110" s="5"/>
      <c r="B110" s="6"/>
      <c r="C110" s="6"/>
      <c r="D110" s="6"/>
      <c r="E110" s="6"/>
      <c r="F110" s="7"/>
      <c r="G110" s="7"/>
      <c r="H110" s="8" t="str">
        <f aca="false">IF(C110="","",IF(VLOOKUP(C110,Accounts!$A$5:$D$200,4,FALSE())="Debit",1,-1)*(SUMIFS($F$5:F110,$C$5:C110,C110)-SUMIFS($G$5:G110,$C$5:C110,C110)))</f>
        <v/>
      </c>
    </row>
    <row r="111" customFormat="false" ht="15" hidden="false" customHeight="false" outlineLevel="0" collapsed="false">
      <c r="A111" s="5"/>
      <c r="B111" s="6"/>
      <c r="C111" s="6"/>
      <c r="D111" s="6"/>
      <c r="E111" s="6"/>
      <c r="F111" s="7"/>
      <c r="G111" s="7"/>
      <c r="H111" s="8" t="str">
        <f aca="false">IF(C111="","",IF(VLOOKUP(C111,Accounts!$A$5:$D$200,4,FALSE())="Debit",1,-1)*(SUMIFS($F$5:F111,$C$5:C111,C111)-SUMIFS($G$5:G111,$C$5:C111,C111)))</f>
        <v/>
      </c>
    </row>
    <row r="112" customFormat="false" ht="15" hidden="false" customHeight="false" outlineLevel="0" collapsed="false">
      <c r="A112" s="5"/>
      <c r="B112" s="6"/>
      <c r="C112" s="6"/>
      <c r="D112" s="6"/>
      <c r="E112" s="6"/>
      <c r="F112" s="7"/>
      <c r="G112" s="7"/>
      <c r="H112" s="8" t="str">
        <f aca="false">IF(C112="","",IF(VLOOKUP(C112,Accounts!$A$5:$D$200,4,FALSE())="Debit",1,-1)*(SUMIFS($F$5:F112,$C$5:C112,C112)-SUMIFS($G$5:G112,$C$5:C112,C112)))</f>
        <v/>
      </c>
    </row>
    <row r="113" customFormat="false" ht="15" hidden="false" customHeight="false" outlineLevel="0" collapsed="false">
      <c r="A113" s="5"/>
      <c r="B113" s="6"/>
      <c r="C113" s="6"/>
      <c r="D113" s="6"/>
      <c r="E113" s="6"/>
      <c r="F113" s="7"/>
      <c r="G113" s="7"/>
      <c r="H113" s="8" t="str">
        <f aca="false">IF(C113="","",IF(VLOOKUP(C113,Accounts!$A$5:$D$200,4,FALSE())="Debit",1,-1)*(SUMIFS($F$5:F113,$C$5:C113,C113)-SUMIFS($G$5:G113,$C$5:C113,C113)))</f>
        <v/>
      </c>
    </row>
    <row r="114" customFormat="false" ht="15" hidden="false" customHeight="false" outlineLevel="0" collapsed="false">
      <c r="A114" s="5"/>
      <c r="B114" s="6"/>
      <c r="C114" s="6"/>
      <c r="D114" s="6"/>
      <c r="E114" s="6"/>
      <c r="F114" s="7"/>
      <c r="G114" s="7"/>
      <c r="H114" s="8" t="str">
        <f aca="false">IF(C114="","",IF(VLOOKUP(C114,Accounts!$A$5:$D$200,4,FALSE())="Debit",1,-1)*(SUMIFS($F$5:F114,$C$5:C114,C114)-SUMIFS($G$5:G114,$C$5:C114,C114)))</f>
        <v/>
      </c>
    </row>
    <row r="115" customFormat="false" ht="15" hidden="false" customHeight="false" outlineLevel="0" collapsed="false">
      <c r="A115" s="5"/>
      <c r="B115" s="6"/>
      <c r="C115" s="6"/>
      <c r="D115" s="6"/>
      <c r="E115" s="6"/>
      <c r="F115" s="7"/>
      <c r="G115" s="7"/>
      <c r="H115" s="8" t="str">
        <f aca="false">IF(C115="","",IF(VLOOKUP(C115,Accounts!$A$5:$D$200,4,FALSE())="Debit",1,-1)*(SUMIFS($F$5:F115,$C$5:C115,C115)-SUMIFS($G$5:G115,$C$5:C115,C115)))</f>
        <v/>
      </c>
    </row>
    <row r="116" customFormat="false" ht="15" hidden="false" customHeight="false" outlineLevel="0" collapsed="false">
      <c r="A116" s="5"/>
      <c r="B116" s="6"/>
      <c r="C116" s="6"/>
      <c r="D116" s="6"/>
      <c r="E116" s="6"/>
      <c r="F116" s="7"/>
      <c r="G116" s="7"/>
      <c r="H116" s="8" t="str">
        <f aca="false">IF(C116="","",IF(VLOOKUP(C116,Accounts!$A$5:$D$200,4,FALSE())="Debit",1,-1)*(SUMIFS($F$5:F116,$C$5:C116,C116)-SUMIFS($G$5:G116,$C$5:C116,C116)))</f>
        <v/>
      </c>
    </row>
    <row r="117" customFormat="false" ht="15" hidden="false" customHeight="false" outlineLevel="0" collapsed="false">
      <c r="A117" s="5"/>
      <c r="B117" s="6"/>
      <c r="C117" s="6"/>
      <c r="D117" s="6"/>
      <c r="E117" s="6"/>
      <c r="F117" s="7"/>
      <c r="G117" s="7"/>
      <c r="H117" s="8" t="str">
        <f aca="false">IF(C117="","",IF(VLOOKUP(C117,Accounts!$A$5:$D$200,4,FALSE())="Debit",1,-1)*(SUMIFS($F$5:F117,$C$5:C117,C117)-SUMIFS($G$5:G117,$C$5:C117,C117)))</f>
        <v/>
      </c>
    </row>
    <row r="118" customFormat="false" ht="15" hidden="false" customHeight="false" outlineLevel="0" collapsed="false">
      <c r="A118" s="5"/>
      <c r="B118" s="6"/>
      <c r="C118" s="6"/>
      <c r="D118" s="6"/>
      <c r="E118" s="6"/>
      <c r="F118" s="7"/>
      <c r="G118" s="7"/>
      <c r="H118" s="8" t="str">
        <f aca="false">IF(C118="","",IF(VLOOKUP(C118,Accounts!$A$5:$D$200,4,FALSE())="Debit",1,-1)*(SUMIFS($F$5:F118,$C$5:C118,C118)-SUMIFS($G$5:G118,$C$5:C118,C118)))</f>
        <v/>
      </c>
    </row>
    <row r="119" customFormat="false" ht="15" hidden="false" customHeight="false" outlineLevel="0" collapsed="false">
      <c r="A119" s="5"/>
      <c r="B119" s="6"/>
      <c r="C119" s="6"/>
      <c r="D119" s="6"/>
      <c r="E119" s="6"/>
      <c r="F119" s="7"/>
      <c r="G119" s="7"/>
      <c r="H119" s="8" t="str">
        <f aca="false">IF(C119="","",IF(VLOOKUP(C119,Accounts!$A$5:$D$200,4,FALSE())="Debit",1,-1)*(SUMIFS($F$5:F119,$C$5:C119,C119)-SUMIFS($G$5:G119,$C$5:C119,C119)))</f>
        <v/>
      </c>
    </row>
    <row r="120" customFormat="false" ht="15" hidden="false" customHeight="false" outlineLevel="0" collapsed="false">
      <c r="A120" s="5"/>
      <c r="B120" s="6"/>
      <c r="C120" s="6"/>
      <c r="D120" s="6"/>
      <c r="E120" s="6"/>
      <c r="F120" s="7"/>
      <c r="G120" s="7"/>
      <c r="H120" s="8" t="str">
        <f aca="false">IF(C120="","",IF(VLOOKUP(C120,Accounts!$A$5:$D$200,4,FALSE())="Debit",1,-1)*(SUMIFS($F$5:F120,$C$5:C120,C120)-SUMIFS($G$5:G120,$C$5:C120,C120)))</f>
        <v/>
      </c>
    </row>
    <row r="121" customFormat="false" ht="15" hidden="false" customHeight="false" outlineLevel="0" collapsed="false">
      <c r="A121" s="5"/>
      <c r="B121" s="6"/>
      <c r="C121" s="6"/>
      <c r="D121" s="6"/>
      <c r="E121" s="6"/>
      <c r="F121" s="7"/>
      <c r="G121" s="7"/>
      <c r="H121" s="8" t="str">
        <f aca="false">IF(C121="","",IF(VLOOKUP(C121,Accounts!$A$5:$D$200,4,FALSE())="Debit",1,-1)*(SUMIFS($F$5:F121,$C$5:C121,C121)-SUMIFS($G$5:G121,$C$5:C121,C121)))</f>
        <v/>
      </c>
    </row>
    <row r="122" customFormat="false" ht="15" hidden="false" customHeight="false" outlineLevel="0" collapsed="false">
      <c r="A122" s="5"/>
      <c r="B122" s="6"/>
      <c r="C122" s="6"/>
      <c r="D122" s="6"/>
      <c r="E122" s="6"/>
      <c r="F122" s="7"/>
      <c r="G122" s="7"/>
      <c r="H122" s="8" t="str">
        <f aca="false">IF(C122="","",IF(VLOOKUP(C122,Accounts!$A$5:$D$200,4,FALSE())="Debit",1,-1)*(SUMIFS($F$5:F122,$C$5:C122,C122)-SUMIFS($G$5:G122,$C$5:C122,C122)))</f>
        <v/>
      </c>
    </row>
    <row r="123" customFormat="false" ht="15" hidden="false" customHeight="false" outlineLevel="0" collapsed="false">
      <c r="A123" s="5"/>
      <c r="B123" s="6"/>
      <c r="C123" s="6"/>
      <c r="D123" s="6"/>
      <c r="E123" s="6"/>
      <c r="F123" s="7"/>
      <c r="G123" s="7"/>
      <c r="H123" s="8" t="str">
        <f aca="false">IF(C123="","",IF(VLOOKUP(C123,Accounts!$A$5:$D$200,4,FALSE())="Debit",1,-1)*(SUMIFS($F$5:F123,$C$5:C123,C123)-SUMIFS($G$5:G123,$C$5:C123,C123)))</f>
        <v/>
      </c>
    </row>
    <row r="124" customFormat="false" ht="15" hidden="false" customHeight="false" outlineLevel="0" collapsed="false">
      <c r="A124" s="5"/>
      <c r="B124" s="6"/>
      <c r="C124" s="6"/>
      <c r="D124" s="6"/>
      <c r="E124" s="6"/>
      <c r="F124" s="7"/>
      <c r="G124" s="7"/>
      <c r="H124" s="8" t="str">
        <f aca="false">IF(C124="","",IF(VLOOKUP(C124,Accounts!$A$5:$D$200,4,FALSE())="Debit",1,-1)*(SUMIFS($F$5:F124,$C$5:C124,C124)-SUMIFS($G$5:G124,$C$5:C124,C124)))</f>
        <v/>
      </c>
    </row>
    <row r="125" customFormat="false" ht="15" hidden="false" customHeight="false" outlineLevel="0" collapsed="false">
      <c r="A125" s="5"/>
      <c r="B125" s="6"/>
      <c r="C125" s="6"/>
      <c r="D125" s="6"/>
      <c r="E125" s="6"/>
      <c r="F125" s="7"/>
      <c r="G125" s="7"/>
      <c r="H125" s="8" t="str">
        <f aca="false">IF(C125="","",IF(VLOOKUP(C125,Accounts!$A$5:$D$200,4,FALSE())="Debit",1,-1)*(SUMIFS($F$5:F125,$C$5:C125,C125)-SUMIFS($G$5:G125,$C$5:C125,C125)))</f>
        <v/>
      </c>
    </row>
    <row r="126" customFormat="false" ht="15" hidden="false" customHeight="false" outlineLevel="0" collapsed="false">
      <c r="A126" s="5"/>
      <c r="B126" s="6"/>
      <c r="C126" s="6"/>
      <c r="D126" s="6"/>
      <c r="E126" s="6"/>
      <c r="F126" s="7"/>
      <c r="G126" s="7"/>
      <c r="H126" s="8" t="str">
        <f aca="false">IF(C126="","",IF(VLOOKUP(C126,Accounts!$A$5:$D$200,4,FALSE())="Debit",1,-1)*(SUMIFS($F$5:F126,$C$5:C126,C126)-SUMIFS($G$5:G126,$C$5:C126,C126)))</f>
        <v/>
      </c>
    </row>
    <row r="127" customFormat="false" ht="15" hidden="false" customHeight="false" outlineLevel="0" collapsed="false">
      <c r="A127" s="5"/>
      <c r="B127" s="6"/>
      <c r="C127" s="6"/>
      <c r="D127" s="6"/>
      <c r="E127" s="6"/>
      <c r="F127" s="7"/>
      <c r="G127" s="7"/>
      <c r="H127" s="8" t="str">
        <f aca="false">IF(C127="","",IF(VLOOKUP(C127,Accounts!$A$5:$D$200,4,FALSE())="Debit",1,-1)*(SUMIFS($F$5:F127,$C$5:C127,C127)-SUMIFS($G$5:G127,$C$5:C127,C127)))</f>
        <v/>
      </c>
    </row>
    <row r="128" customFormat="false" ht="15" hidden="false" customHeight="false" outlineLevel="0" collapsed="false">
      <c r="A128" s="5"/>
      <c r="B128" s="6"/>
      <c r="C128" s="6"/>
      <c r="D128" s="6"/>
      <c r="E128" s="6"/>
      <c r="F128" s="7"/>
      <c r="G128" s="7"/>
      <c r="H128" s="8" t="str">
        <f aca="false">IF(C128="","",IF(VLOOKUP(C128,Accounts!$A$5:$D$200,4,FALSE())="Debit",1,-1)*(SUMIFS($F$5:F128,$C$5:C128,C128)-SUMIFS($G$5:G128,$C$5:C128,C128)))</f>
        <v/>
      </c>
    </row>
    <row r="129" customFormat="false" ht="15" hidden="false" customHeight="false" outlineLevel="0" collapsed="false">
      <c r="A129" s="5"/>
      <c r="B129" s="6"/>
      <c r="C129" s="6"/>
      <c r="D129" s="6"/>
      <c r="E129" s="6"/>
      <c r="F129" s="7"/>
      <c r="G129" s="7"/>
      <c r="H129" s="8" t="str">
        <f aca="false">IF(C129="","",IF(VLOOKUP(C129,Accounts!$A$5:$D$200,4,FALSE())="Debit",1,-1)*(SUMIFS($F$5:F129,$C$5:C129,C129)-SUMIFS($G$5:G129,$C$5:C129,C129)))</f>
        <v/>
      </c>
    </row>
    <row r="130" customFormat="false" ht="15" hidden="false" customHeight="false" outlineLevel="0" collapsed="false">
      <c r="A130" s="5"/>
      <c r="B130" s="6"/>
      <c r="C130" s="6"/>
      <c r="D130" s="6"/>
      <c r="E130" s="6"/>
      <c r="F130" s="7"/>
      <c r="G130" s="7"/>
      <c r="H130" s="8" t="str">
        <f aca="false">IF(C130="","",IF(VLOOKUP(C130,Accounts!$A$5:$D$200,4,FALSE())="Debit",1,-1)*(SUMIFS($F$5:F130,$C$5:C130,C130)-SUMIFS($G$5:G130,$C$5:C130,C130)))</f>
        <v/>
      </c>
    </row>
    <row r="131" customFormat="false" ht="15" hidden="false" customHeight="false" outlineLevel="0" collapsed="false">
      <c r="A131" s="5"/>
      <c r="B131" s="6"/>
      <c r="C131" s="6"/>
      <c r="D131" s="6"/>
      <c r="E131" s="6"/>
      <c r="F131" s="7"/>
      <c r="G131" s="7"/>
      <c r="H131" s="8" t="str">
        <f aca="false">IF(C131="","",IF(VLOOKUP(C131,Accounts!$A$5:$D$200,4,FALSE())="Debit",1,-1)*(SUMIFS($F$5:F131,$C$5:C131,C131)-SUMIFS($G$5:G131,$C$5:C131,C131)))</f>
        <v/>
      </c>
    </row>
    <row r="132" customFormat="false" ht="15" hidden="false" customHeight="false" outlineLevel="0" collapsed="false">
      <c r="A132" s="5"/>
      <c r="B132" s="6"/>
      <c r="C132" s="6"/>
      <c r="D132" s="6"/>
      <c r="E132" s="6"/>
      <c r="F132" s="7"/>
      <c r="G132" s="7"/>
      <c r="H132" s="8" t="str">
        <f aca="false">IF(C132="","",IF(VLOOKUP(C132,Accounts!$A$5:$D$200,4,FALSE())="Debit",1,-1)*(SUMIFS($F$5:F132,$C$5:C132,C132)-SUMIFS($G$5:G132,$C$5:C132,C132)))</f>
        <v/>
      </c>
    </row>
    <row r="133" customFormat="false" ht="15" hidden="false" customHeight="false" outlineLevel="0" collapsed="false">
      <c r="A133" s="5"/>
      <c r="B133" s="6"/>
      <c r="C133" s="6"/>
      <c r="D133" s="6"/>
      <c r="E133" s="6"/>
      <c r="F133" s="7"/>
      <c r="G133" s="7"/>
      <c r="H133" s="8" t="str">
        <f aca="false">IF(C133="","",IF(VLOOKUP(C133,Accounts!$A$5:$D$200,4,FALSE())="Debit",1,-1)*(SUMIFS($F$5:F133,$C$5:C133,C133)-SUMIFS($G$5:G133,$C$5:C133,C133)))</f>
        <v/>
      </c>
    </row>
    <row r="134" customFormat="false" ht="15" hidden="false" customHeight="false" outlineLevel="0" collapsed="false">
      <c r="A134" s="5"/>
      <c r="B134" s="6"/>
      <c r="C134" s="6"/>
      <c r="D134" s="6"/>
      <c r="E134" s="6"/>
      <c r="F134" s="7"/>
      <c r="G134" s="7"/>
      <c r="H134" s="8" t="str">
        <f aca="false">IF(C134="","",IF(VLOOKUP(C134,Accounts!$A$5:$D$200,4,FALSE())="Debit",1,-1)*(SUMIFS($F$5:F134,$C$5:C134,C134)-SUMIFS($G$5:G134,$C$5:C134,C134)))</f>
        <v/>
      </c>
    </row>
    <row r="135" customFormat="false" ht="15" hidden="false" customHeight="false" outlineLevel="0" collapsed="false">
      <c r="A135" s="5"/>
      <c r="B135" s="6"/>
      <c r="C135" s="6"/>
      <c r="D135" s="6"/>
      <c r="E135" s="6"/>
      <c r="F135" s="7"/>
      <c r="G135" s="7"/>
      <c r="H135" s="8" t="str">
        <f aca="false">IF(C135="","",IF(VLOOKUP(C135,Accounts!$A$5:$D$200,4,FALSE())="Debit",1,-1)*(SUMIFS($F$5:F135,$C$5:C135,C135)-SUMIFS($G$5:G135,$C$5:C135,C135)))</f>
        <v/>
      </c>
    </row>
    <row r="136" customFormat="false" ht="15" hidden="false" customHeight="false" outlineLevel="0" collapsed="false">
      <c r="A136" s="5"/>
      <c r="B136" s="6"/>
      <c r="C136" s="6"/>
      <c r="D136" s="6"/>
      <c r="E136" s="6"/>
      <c r="F136" s="7"/>
      <c r="G136" s="7"/>
      <c r="H136" s="8" t="str">
        <f aca="false">IF(C136="","",IF(VLOOKUP(C136,Accounts!$A$5:$D$200,4,FALSE())="Debit",1,-1)*(SUMIFS($F$5:F136,$C$5:C136,C136)-SUMIFS($G$5:G136,$C$5:C136,C136)))</f>
        <v/>
      </c>
    </row>
    <row r="137" customFormat="false" ht="15" hidden="false" customHeight="false" outlineLevel="0" collapsed="false">
      <c r="A137" s="5"/>
      <c r="B137" s="6"/>
      <c r="C137" s="6"/>
      <c r="D137" s="6"/>
      <c r="E137" s="6"/>
      <c r="F137" s="7"/>
      <c r="G137" s="7"/>
      <c r="H137" s="8" t="str">
        <f aca="false">IF(C137="","",IF(VLOOKUP(C137,Accounts!$A$5:$D$200,4,FALSE())="Debit",1,-1)*(SUMIFS($F$5:F137,$C$5:C137,C137)-SUMIFS($G$5:G137,$C$5:C137,C137)))</f>
        <v/>
      </c>
    </row>
    <row r="138" customFormat="false" ht="15" hidden="false" customHeight="false" outlineLevel="0" collapsed="false">
      <c r="A138" s="5"/>
      <c r="B138" s="6"/>
      <c r="C138" s="6"/>
      <c r="D138" s="6"/>
      <c r="E138" s="6"/>
      <c r="F138" s="7"/>
      <c r="G138" s="7"/>
      <c r="H138" s="8" t="str">
        <f aca="false">IF(C138="","",IF(VLOOKUP(C138,Accounts!$A$5:$D$200,4,FALSE())="Debit",1,-1)*(SUMIFS($F$5:F138,$C$5:C138,C138)-SUMIFS($G$5:G138,$C$5:C138,C138)))</f>
        <v/>
      </c>
    </row>
    <row r="139" customFormat="false" ht="15" hidden="false" customHeight="false" outlineLevel="0" collapsed="false">
      <c r="A139" s="5"/>
      <c r="B139" s="6"/>
      <c r="C139" s="6"/>
      <c r="D139" s="6"/>
      <c r="E139" s="6"/>
      <c r="F139" s="7"/>
      <c r="G139" s="7"/>
      <c r="H139" s="8" t="str">
        <f aca="false">IF(C139="","",IF(VLOOKUP(C139,Accounts!$A$5:$D$200,4,FALSE())="Debit",1,-1)*(SUMIFS($F$5:F139,$C$5:C139,C139)-SUMIFS($G$5:G139,$C$5:C139,C139)))</f>
        <v/>
      </c>
    </row>
    <row r="140" customFormat="false" ht="15" hidden="false" customHeight="false" outlineLevel="0" collapsed="false">
      <c r="A140" s="5"/>
      <c r="B140" s="6"/>
      <c r="C140" s="6"/>
      <c r="D140" s="6"/>
      <c r="E140" s="6"/>
      <c r="F140" s="7"/>
      <c r="G140" s="7"/>
      <c r="H140" s="8" t="str">
        <f aca="false">IF(C140="","",IF(VLOOKUP(C140,Accounts!$A$5:$D$200,4,FALSE())="Debit",1,-1)*(SUMIFS($F$5:F140,$C$5:C140,C140)-SUMIFS($G$5:G140,$C$5:C140,C140)))</f>
        <v/>
      </c>
    </row>
    <row r="141" customFormat="false" ht="15" hidden="false" customHeight="false" outlineLevel="0" collapsed="false">
      <c r="A141" s="5"/>
      <c r="B141" s="6"/>
      <c r="C141" s="6"/>
      <c r="D141" s="6"/>
      <c r="E141" s="6"/>
      <c r="F141" s="7"/>
      <c r="G141" s="7"/>
      <c r="H141" s="8" t="str">
        <f aca="false">IF(C141="","",IF(VLOOKUP(C141,Accounts!$A$5:$D$200,4,FALSE())="Debit",1,-1)*(SUMIFS($F$5:F141,$C$5:C141,C141)-SUMIFS($G$5:G141,$C$5:C141,C141)))</f>
        <v/>
      </c>
    </row>
    <row r="142" customFormat="false" ht="15" hidden="false" customHeight="false" outlineLevel="0" collapsed="false">
      <c r="A142" s="5"/>
      <c r="B142" s="6"/>
      <c r="C142" s="6"/>
      <c r="D142" s="6"/>
      <c r="E142" s="6"/>
      <c r="F142" s="7"/>
      <c r="G142" s="7"/>
      <c r="H142" s="8" t="str">
        <f aca="false">IF(C142="","",IF(VLOOKUP(C142,Accounts!$A$5:$D$200,4,FALSE())="Debit",1,-1)*(SUMIFS($F$5:F142,$C$5:C142,C142)-SUMIFS($G$5:G142,$C$5:C142,C142)))</f>
        <v/>
      </c>
    </row>
    <row r="143" customFormat="false" ht="15" hidden="false" customHeight="false" outlineLevel="0" collapsed="false">
      <c r="A143" s="5"/>
      <c r="B143" s="6"/>
      <c r="C143" s="6"/>
      <c r="D143" s="6"/>
      <c r="E143" s="6"/>
      <c r="F143" s="7"/>
      <c r="G143" s="7"/>
      <c r="H143" s="8" t="str">
        <f aca="false">IF(C143="","",IF(VLOOKUP(C143,Accounts!$A$5:$D$200,4,FALSE())="Debit",1,-1)*(SUMIFS($F$5:F143,$C$5:C143,C143)-SUMIFS($G$5:G143,$C$5:C143,C143)))</f>
        <v/>
      </c>
    </row>
    <row r="144" customFormat="false" ht="15" hidden="false" customHeight="false" outlineLevel="0" collapsed="false">
      <c r="A144" s="5"/>
      <c r="B144" s="6"/>
      <c r="C144" s="6"/>
      <c r="D144" s="6"/>
      <c r="E144" s="6"/>
      <c r="F144" s="7"/>
      <c r="G144" s="7"/>
      <c r="H144" s="8" t="str">
        <f aca="false">IF(C144="","",IF(VLOOKUP(C144,Accounts!$A$5:$D$200,4,FALSE())="Debit",1,-1)*(SUMIFS($F$5:F144,$C$5:C144,C144)-SUMIFS($G$5:G144,$C$5:C144,C144)))</f>
        <v/>
      </c>
    </row>
    <row r="145" customFormat="false" ht="15" hidden="false" customHeight="false" outlineLevel="0" collapsed="false">
      <c r="A145" s="5"/>
      <c r="B145" s="6"/>
      <c r="C145" s="6"/>
      <c r="D145" s="6"/>
      <c r="E145" s="6"/>
      <c r="F145" s="7"/>
      <c r="G145" s="7"/>
      <c r="H145" s="8" t="str">
        <f aca="false">IF(C145="","",IF(VLOOKUP(C145,Accounts!$A$5:$D$200,4,FALSE())="Debit",1,-1)*(SUMIFS($F$5:F145,$C$5:C145,C145)-SUMIFS($G$5:G145,$C$5:C145,C145)))</f>
        <v/>
      </c>
    </row>
    <row r="146" customFormat="false" ht="15" hidden="false" customHeight="false" outlineLevel="0" collapsed="false">
      <c r="A146" s="5"/>
      <c r="B146" s="6"/>
      <c r="C146" s="6"/>
      <c r="D146" s="6"/>
      <c r="E146" s="6"/>
      <c r="F146" s="7"/>
      <c r="G146" s="7"/>
      <c r="H146" s="8" t="str">
        <f aca="false">IF(C146="","",IF(VLOOKUP(C146,Accounts!$A$5:$D$200,4,FALSE())="Debit",1,-1)*(SUMIFS($F$5:F146,$C$5:C146,C146)-SUMIFS($G$5:G146,$C$5:C146,C146)))</f>
        <v/>
      </c>
    </row>
    <row r="147" customFormat="false" ht="15" hidden="false" customHeight="false" outlineLevel="0" collapsed="false">
      <c r="A147" s="5"/>
      <c r="B147" s="6"/>
      <c r="C147" s="6"/>
      <c r="D147" s="6"/>
      <c r="E147" s="6"/>
      <c r="F147" s="7"/>
      <c r="G147" s="7"/>
      <c r="H147" s="8" t="str">
        <f aca="false">IF(C147="","",IF(VLOOKUP(C147,Accounts!$A$5:$D$200,4,FALSE())="Debit",1,-1)*(SUMIFS($F$5:F147,$C$5:C147,C147)-SUMIFS($G$5:G147,$C$5:C147,C147)))</f>
        <v/>
      </c>
    </row>
    <row r="148" customFormat="false" ht="15" hidden="false" customHeight="false" outlineLevel="0" collapsed="false">
      <c r="A148" s="5"/>
      <c r="B148" s="6"/>
      <c r="C148" s="6"/>
      <c r="D148" s="6"/>
      <c r="E148" s="6"/>
      <c r="F148" s="7"/>
      <c r="G148" s="7"/>
      <c r="H148" s="8" t="str">
        <f aca="false">IF(C148="","",IF(VLOOKUP(C148,Accounts!$A$5:$D$200,4,FALSE())="Debit",1,-1)*(SUMIFS($F$5:F148,$C$5:C148,C148)-SUMIFS($G$5:G148,$C$5:C148,C148)))</f>
        <v/>
      </c>
    </row>
    <row r="149" customFormat="false" ht="15" hidden="false" customHeight="false" outlineLevel="0" collapsed="false">
      <c r="A149" s="5"/>
      <c r="B149" s="6"/>
      <c r="C149" s="6"/>
      <c r="D149" s="6"/>
      <c r="E149" s="6"/>
      <c r="F149" s="7"/>
      <c r="G149" s="7"/>
      <c r="H149" s="8" t="str">
        <f aca="false">IF(C149="","",IF(VLOOKUP(C149,Accounts!$A$5:$D$200,4,FALSE())="Debit",1,-1)*(SUMIFS($F$5:F149,$C$5:C149,C149)-SUMIFS($G$5:G149,$C$5:C149,C149)))</f>
        <v/>
      </c>
    </row>
    <row r="150" customFormat="false" ht="15" hidden="false" customHeight="false" outlineLevel="0" collapsed="false">
      <c r="A150" s="5"/>
      <c r="B150" s="6"/>
      <c r="C150" s="6"/>
      <c r="D150" s="6"/>
      <c r="E150" s="6"/>
      <c r="F150" s="7"/>
      <c r="G150" s="7"/>
      <c r="H150" s="8" t="str">
        <f aca="false">IF(C150="","",IF(VLOOKUP(C150,Accounts!$A$5:$D$200,4,FALSE())="Debit",1,-1)*(SUMIFS($F$5:F150,$C$5:C150,C150)-SUMIFS($G$5:G150,$C$5:C150,C150)))</f>
        <v/>
      </c>
    </row>
    <row r="151" customFormat="false" ht="15" hidden="false" customHeight="false" outlineLevel="0" collapsed="false">
      <c r="A151" s="5"/>
      <c r="B151" s="6"/>
      <c r="C151" s="6"/>
      <c r="D151" s="6"/>
      <c r="E151" s="6"/>
      <c r="F151" s="7"/>
      <c r="G151" s="7"/>
      <c r="H151" s="8" t="str">
        <f aca="false">IF(C151="","",IF(VLOOKUP(C151,Accounts!$A$5:$D$200,4,FALSE())="Debit",1,-1)*(SUMIFS($F$5:F151,$C$5:C151,C151)-SUMIFS($G$5:G151,$C$5:C151,C151)))</f>
        <v/>
      </c>
    </row>
    <row r="152" customFormat="false" ht="15" hidden="false" customHeight="false" outlineLevel="0" collapsed="false">
      <c r="A152" s="5"/>
      <c r="B152" s="6"/>
      <c r="C152" s="6"/>
      <c r="D152" s="6"/>
      <c r="E152" s="6"/>
      <c r="F152" s="7"/>
      <c r="G152" s="7"/>
      <c r="H152" s="8" t="str">
        <f aca="false">IF(C152="","",IF(VLOOKUP(C152,Accounts!$A$5:$D$200,4,FALSE())="Debit",1,-1)*(SUMIFS($F$5:F152,$C$5:C152,C152)-SUMIFS($G$5:G152,$C$5:C152,C152)))</f>
        <v/>
      </c>
    </row>
    <row r="153" customFormat="false" ht="15" hidden="false" customHeight="false" outlineLevel="0" collapsed="false">
      <c r="A153" s="5"/>
      <c r="B153" s="6"/>
      <c r="C153" s="6"/>
      <c r="D153" s="6"/>
      <c r="E153" s="6"/>
      <c r="F153" s="7"/>
      <c r="G153" s="7"/>
      <c r="H153" s="8" t="str">
        <f aca="false">IF(C153="","",IF(VLOOKUP(C153,Accounts!$A$5:$D$200,4,FALSE())="Debit",1,-1)*(SUMIFS($F$5:F153,$C$5:C153,C153)-SUMIFS($G$5:G153,$C$5:C153,C153)))</f>
        <v/>
      </c>
    </row>
    <row r="154" customFormat="false" ht="15" hidden="false" customHeight="false" outlineLevel="0" collapsed="false">
      <c r="A154" s="5"/>
      <c r="B154" s="6"/>
      <c r="C154" s="6"/>
      <c r="D154" s="6"/>
      <c r="E154" s="6"/>
      <c r="F154" s="7"/>
      <c r="G154" s="7"/>
      <c r="H154" s="8" t="str">
        <f aca="false">IF(C154="","",IF(VLOOKUP(C154,Accounts!$A$5:$D$200,4,FALSE())="Debit",1,-1)*(SUMIFS($F$5:F154,$C$5:C154,C154)-SUMIFS($G$5:G154,$C$5:C154,C154)))</f>
        <v/>
      </c>
    </row>
    <row r="155" customFormat="false" ht="15" hidden="false" customHeight="false" outlineLevel="0" collapsed="false">
      <c r="A155" s="5"/>
      <c r="B155" s="6"/>
      <c r="C155" s="6"/>
      <c r="D155" s="6"/>
      <c r="E155" s="6"/>
      <c r="F155" s="7"/>
      <c r="G155" s="7"/>
      <c r="H155" s="8" t="str">
        <f aca="false">IF(C155="","",IF(VLOOKUP(C155,Accounts!$A$5:$D$200,4,FALSE())="Debit",1,-1)*(SUMIFS($F$5:F155,$C$5:C155,C155)-SUMIFS($G$5:G155,$C$5:C155,C155)))</f>
        <v/>
      </c>
    </row>
    <row r="156" customFormat="false" ht="15" hidden="false" customHeight="false" outlineLevel="0" collapsed="false">
      <c r="A156" s="5"/>
      <c r="B156" s="6"/>
      <c r="C156" s="6"/>
      <c r="D156" s="6"/>
      <c r="E156" s="6"/>
      <c r="F156" s="7"/>
      <c r="G156" s="7"/>
      <c r="H156" s="8" t="str">
        <f aca="false">IF(C156="","",IF(VLOOKUP(C156,Accounts!$A$5:$D$200,4,FALSE())="Debit",1,-1)*(SUMIFS($F$5:F156,$C$5:C156,C156)-SUMIFS($G$5:G156,$C$5:C156,C156)))</f>
        <v/>
      </c>
    </row>
    <row r="157" customFormat="false" ht="15" hidden="false" customHeight="false" outlineLevel="0" collapsed="false">
      <c r="A157" s="5"/>
      <c r="B157" s="6"/>
      <c r="C157" s="6"/>
      <c r="D157" s="6"/>
      <c r="E157" s="6"/>
      <c r="F157" s="7"/>
      <c r="G157" s="7"/>
      <c r="H157" s="8" t="str">
        <f aca="false">IF(C157="","",IF(VLOOKUP(C157,Accounts!$A$5:$D$200,4,FALSE())="Debit",1,-1)*(SUMIFS($F$5:F157,$C$5:C157,C157)-SUMIFS($G$5:G157,$C$5:C157,C157)))</f>
        <v/>
      </c>
    </row>
    <row r="158" customFormat="false" ht="15" hidden="false" customHeight="false" outlineLevel="0" collapsed="false">
      <c r="A158" s="5"/>
      <c r="B158" s="6"/>
      <c r="C158" s="6"/>
      <c r="D158" s="6"/>
      <c r="E158" s="6"/>
      <c r="F158" s="7"/>
      <c r="G158" s="7"/>
      <c r="H158" s="8" t="str">
        <f aca="false">IF(C158="","",IF(VLOOKUP(C158,Accounts!$A$5:$D$200,4,FALSE())="Debit",1,-1)*(SUMIFS($F$5:F158,$C$5:C158,C158)-SUMIFS($G$5:G158,$C$5:C158,C158)))</f>
        <v/>
      </c>
    </row>
    <row r="159" customFormat="false" ht="15" hidden="false" customHeight="false" outlineLevel="0" collapsed="false">
      <c r="A159" s="5"/>
      <c r="B159" s="6"/>
      <c r="C159" s="6"/>
      <c r="D159" s="6"/>
      <c r="E159" s="6"/>
      <c r="F159" s="7"/>
      <c r="G159" s="7"/>
      <c r="H159" s="8" t="str">
        <f aca="false">IF(C159="","",IF(VLOOKUP(C159,Accounts!$A$5:$D$200,4,FALSE())="Debit",1,-1)*(SUMIFS($F$5:F159,$C$5:C159,C159)-SUMIFS($G$5:G159,$C$5:C159,C159)))</f>
        <v/>
      </c>
    </row>
    <row r="160" customFormat="false" ht="15" hidden="false" customHeight="false" outlineLevel="0" collapsed="false">
      <c r="A160" s="5"/>
      <c r="B160" s="6"/>
      <c r="C160" s="6"/>
      <c r="D160" s="6"/>
      <c r="E160" s="6"/>
      <c r="F160" s="7"/>
      <c r="G160" s="7"/>
      <c r="H160" s="8" t="str">
        <f aca="false">IF(C160="","",IF(VLOOKUP(C160,Accounts!$A$5:$D$200,4,FALSE())="Debit",1,-1)*(SUMIFS($F$5:F160,$C$5:C160,C160)-SUMIFS($G$5:G160,$C$5:C160,C160)))</f>
        <v/>
      </c>
    </row>
    <row r="161" customFormat="false" ht="15" hidden="false" customHeight="false" outlineLevel="0" collapsed="false">
      <c r="A161" s="5"/>
      <c r="B161" s="6"/>
      <c r="C161" s="6"/>
      <c r="D161" s="6"/>
      <c r="E161" s="6"/>
      <c r="F161" s="7"/>
      <c r="G161" s="7"/>
      <c r="H161" s="8" t="str">
        <f aca="false">IF(C161="","",IF(VLOOKUP(C161,Accounts!$A$5:$D$200,4,FALSE())="Debit",1,-1)*(SUMIFS($F$5:F161,$C$5:C161,C161)-SUMIFS($G$5:G161,$C$5:C161,C161)))</f>
        <v/>
      </c>
    </row>
    <row r="162" customFormat="false" ht="15" hidden="false" customHeight="false" outlineLevel="0" collapsed="false">
      <c r="A162" s="5"/>
      <c r="B162" s="6"/>
      <c r="C162" s="6"/>
      <c r="D162" s="6"/>
      <c r="E162" s="6"/>
      <c r="F162" s="7"/>
      <c r="G162" s="7"/>
      <c r="H162" s="8" t="str">
        <f aca="false">IF(C162="","",IF(VLOOKUP(C162,Accounts!$A$5:$D$200,4,FALSE())="Debit",1,-1)*(SUMIFS($F$5:F162,$C$5:C162,C162)-SUMIFS($G$5:G162,$C$5:C162,C162)))</f>
        <v/>
      </c>
    </row>
    <row r="163" customFormat="false" ht="15" hidden="false" customHeight="false" outlineLevel="0" collapsed="false">
      <c r="A163" s="5"/>
      <c r="B163" s="6"/>
      <c r="C163" s="6"/>
      <c r="D163" s="6"/>
      <c r="E163" s="6"/>
      <c r="F163" s="7"/>
      <c r="G163" s="7"/>
      <c r="H163" s="8" t="str">
        <f aca="false">IF(C163="","",IF(VLOOKUP(C163,Accounts!$A$5:$D$200,4,FALSE())="Debit",1,-1)*(SUMIFS($F$5:F163,$C$5:C163,C163)-SUMIFS($G$5:G163,$C$5:C163,C163)))</f>
        <v/>
      </c>
    </row>
    <row r="164" customFormat="false" ht="15" hidden="false" customHeight="false" outlineLevel="0" collapsed="false">
      <c r="A164" s="5"/>
      <c r="B164" s="6"/>
      <c r="C164" s="6"/>
      <c r="D164" s="6"/>
      <c r="E164" s="6"/>
      <c r="F164" s="7"/>
      <c r="G164" s="7"/>
      <c r="H164" s="8" t="str">
        <f aca="false">IF(C164="","",IF(VLOOKUP(C164,Accounts!$A$5:$D$200,4,FALSE())="Debit",1,-1)*(SUMIFS($F$5:F164,$C$5:C164,C164)-SUMIFS($G$5:G164,$C$5:C164,C164)))</f>
        <v/>
      </c>
    </row>
    <row r="165" customFormat="false" ht="15" hidden="false" customHeight="false" outlineLevel="0" collapsed="false">
      <c r="A165" s="5"/>
      <c r="B165" s="6"/>
      <c r="C165" s="6"/>
      <c r="D165" s="6"/>
      <c r="E165" s="6"/>
      <c r="F165" s="7"/>
      <c r="G165" s="7"/>
      <c r="H165" s="8" t="str">
        <f aca="false">IF(C165="","",IF(VLOOKUP(C165,Accounts!$A$5:$D$200,4,FALSE())="Debit",1,-1)*(SUMIFS($F$5:F165,$C$5:C165,C165)-SUMIFS($G$5:G165,$C$5:C165,C165)))</f>
        <v/>
      </c>
    </row>
    <row r="166" customFormat="false" ht="15" hidden="false" customHeight="false" outlineLevel="0" collapsed="false">
      <c r="A166" s="5"/>
      <c r="B166" s="6"/>
      <c r="C166" s="6"/>
      <c r="D166" s="6"/>
      <c r="E166" s="6"/>
      <c r="F166" s="7"/>
      <c r="G166" s="7"/>
      <c r="H166" s="8" t="str">
        <f aca="false">IF(C166="","",IF(VLOOKUP(C166,Accounts!$A$5:$D$200,4,FALSE())="Debit",1,-1)*(SUMIFS($F$5:F166,$C$5:C166,C166)-SUMIFS($G$5:G166,$C$5:C166,C166)))</f>
        <v/>
      </c>
    </row>
    <row r="167" customFormat="false" ht="15" hidden="false" customHeight="false" outlineLevel="0" collapsed="false">
      <c r="A167" s="5"/>
      <c r="B167" s="6"/>
      <c r="C167" s="6"/>
      <c r="D167" s="6"/>
      <c r="E167" s="6"/>
      <c r="F167" s="7"/>
      <c r="G167" s="7"/>
      <c r="H167" s="8" t="str">
        <f aca="false">IF(C167="","",IF(VLOOKUP(C167,Accounts!$A$5:$D$200,4,FALSE())="Debit",1,-1)*(SUMIFS($F$5:F167,$C$5:C167,C167)-SUMIFS($G$5:G167,$C$5:C167,C167)))</f>
        <v/>
      </c>
    </row>
    <row r="168" customFormat="false" ht="15" hidden="false" customHeight="false" outlineLevel="0" collapsed="false">
      <c r="A168" s="5"/>
      <c r="B168" s="6"/>
      <c r="C168" s="6"/>
      <c r="D168" s="6"/>
      <c r="E168" s="6"/>
      <c r="F168" s="7"/>
      <c r="G168" s="7"/>
      <c r="H168" s="8" t="str">
        <f aca="false">IF(C168="","",IF(VLOOKUP(C168,Accounts!$A$5:$D$200,4,FALSE())="Debit",1,-1)*(SUMIFS($F$5:F168,$C$5:C168,C168)-SUMIFS($G$5:G168,$C$5:C168,C168)))</f>
        <v/>
      </c>
    </row>
    <row r="169" customFormat="false" ht="15" hidden="false" customHeight="false" outlineLevel="0" collapsed="false">
      <c r="A169" s="5"/>
      <c r="B169" s="6"/>
      <c r="C169" s="6"/>
      <c r="D169" s="6"/>
      <c r="E169" s="6"/>
      <c r="F169" s="7"/>
      <c r="G169" s="7"/>
      <c r="H169" s="8" t="str">
        <f aca="false">IF(C169="","",IF(VLOOKUP(C169,Accounts!$A$5:$D$200,4,FALSE())="Debit",1,-1)*(SUMIFS($F$5:F169,$C$5:C169,C169)-SUMIFS($G$5:G169,$C$5:C169,C169)))</f>
        <v/>
      </c>
    </row>
    <row r="170" customFormat="false" ht="15" hidden="false" customHeight="false" outlineLevel="0" collapsed="false">
      <c r="A170" s="5"/>
      <c r="B170" s="6"/>
      <c r="C170" s="6"/>
      <c r="D170" s="6"/>
      <c r="E170" s="6"/>
      <c r="F170" s="7"/>
      <c r="G170" s="7"/>
      <c r="H170" s="8" t="str">
        <f aca="false">IF(C170="","",IF(VLOOKUP(C170,Accounts!$A$5:$D$200,4,FALSE())="Debit",1,-1)*(SUMIFS($F$5:F170,$C$5:C170,C170)-SUMIFS($G$5:G170,$C$5:C170,C170)))</f>
        <v/>
      </c>
    </row>
    <row r="171" customFormat="false" ht="15" hidden="false" customHeight="false" outlineLevel="0" collapsed="false">
      <c r="A171" s="5"/>
      <c r="B171" s="6"/>
      <c r="C171" s="6"/>
      <c r="D171" s="6"/>
      <c r="E171" s="6"/>
      <c r="F171" s="7"/>
      <c r="G171" s="7"/>
      <c r="H171" s="8" t="str">
        <f aca="false">IF(C171="","",IF(VLOOKUP(C171,Accounts!$A$5:$D$200,4,FALSE())="Debit",1,-1)*(SUMIFS($F$5:F171,$C$5:C171,C171)-SUMIFS($G$5:G171,$C$5:C171,C171)))</f>
        <v/>
      </c>
    </row>
    <row r="172" customFormat="false" ht="15" hidden="false" customHeight="false" outlineLevel="0" collapsed="false">
      <c r="A172" s="5"/>
      <c r="B172" s="6"/>
      <c r="C172" s="6"/>
      <c r="D172" s="6"/>
      <c r="E172" s="6"/>
      <c r="F172" s="7"/>
      <c r="G172" s="7"/>
      <c r="H172" s="8" t="str">
        <f aca="false">IF(C172="","",IF(VLOOKUP(C172,Accounts!$A$5:$D$200,4,FALSE())="Debit",1,-1)*(SUMIFS($F$5:F172,$C$5:C172,C172)-SUMIFS($G$5:G172,$C$5:C172,C172)))</f>
        <v/>
      </c>
    </row>
    <row r="173" customFormat="false" ht="15" hidden="false" customHeight="false" outlineLevel="0" collapsed="false">
      <c r="A173" s="5"/>
      <c r="B173" s="6"/>
      <c r="C173" s="6"/>
      <c r="D173" s="6"/>
      <c r="E173" s="6"/>
      <c r="F173" s="7"/>
      <c r="G173" s="7"/>
      <c r="H173" s="8" t="str">
        <f aca="false">IF(C173="","",IF(VLOOKUP(C173,Accounts!$A$5:$D$200,4,FALSE())="Debit",1,-1)*(SUMIFS($F$5:F173,$C$5:C173,C173)-SUMIFS($G$5:G173,$C$5:C173,C173)))</f>
        <v/>
      </c>
    </row>
    <row r="174" customFormat="false" ht="15" hidden="false" customHeight="false" outlineLevel="0" collapsed="false">
      <c r="A174" s="5"/>
      <c r="B174" s="6"/>
      <c r="C174" s="6"/>
      <c r="D174" s="6"/>
      <c r="E174" s="6"/>
      <c r="F174" s="7"/>
      <c r="G174" s="7"/>
      <c r="H174" s="8" t="str">
        <f aca="false">IF(C174="","",IF(VLOOKUP(C174,Accounts!$A$5:$D$200,4,FALSE())="Debit",1,-1)*(SUMIFS($F$5:F174,$C$5:C174,C174)-SUMIFS($G$5:G174,$C$5:C174,C174)))</f>
        <v/>
      </c>
    </row>
    <row r="175" customFormat="false" ht="15" hidden="false" customHeight="false" outlineLevel="0" collapsed="false">
      <c r="A175" s="5"/>
      <c r="B175" s="6"/>
      <c r="C175" s="6"/>
      <c r="D175" s="6"/>
      <c r="E175" s="6"/>
      <c r="F175" s="7"/>
      <c r="G175" s="7"/>
      <c r="H175" s="8" t="str">
        <f aca="false">IF(C175="","",IF(VLOOKUP(C175,Accounts!$A$5:$D$200,4,FALSE())="Debit",1,-1)*(SUMIFS($F$5:F175,$C$5:C175,C175)-SUMIFS($G$5:G175,$C$5:C175,C175)))</f>
        <v/>
      </c>
    </row>
    <row r="176" customFormat="false" ht="15" hidden="false" customHeight="false" outlineLevel="0" collapsed="false">
      <c r="A176" s="5"/>
      <c r="B176" s="6"/>
      <c r="C176" s="6"/>
      <c r="D176" s="6"/>
      <c r="E176" s="6"/>
      <c r="F176" s="7"/>
      <c r="G176" s="7"/>
      <c r="H176" s="8" t="str">
        <f aca="false">IF(C176="","",IF(VLOOKUP(C176,Accounts!$A$5:$D$200,4,FALSE())="Debit",1,-1)*(SUMIFS($F$5:F176,$C$5:C176,C176)-SUMIFS($G$5:G176,$C$5:C176,C176)))</f>
        <v/>
      </c>
    </row>
    <row r="177" customFormat="false" ht="15" hidden="false" customHeight="false" outlineLevel="0" collapsed="false">
      <c r="A177" s="5"/>
      <c r="B177" s="6"/>
      <c r="C177" s="6"/>
      <c r="D177" s="6"/>
      <c r="E177" s="6"/>
      <c r="F177" s="7"/>
      <c r="G177" s="7"/>
      <c r="H177" s="8" t="str">
        <f aca="false">IF(C177="","",IF(VLOOKUP(C177,Accounts!$A$5:$D$200,4,FALSE())="Debit",1,-1)*(SUMIFS($F$5:F177,$C$5:C177,C177)-SUMIFS($G$5:G177,$C$5:C177,C177)))</f>
        <v/>
      </c>
    </row>
    <row r="178" customFormat="false" ht="15" hidden="false" customHeight="false" outlineLevel="0" collapsed="false">
      <c r="A178" s="5"/>
      <c r="B178" s="6"/>
      <c r="C178" s="6"/>
      <c r="D178" s="6"/>
      <c r="E178" s="6"/>
      <c r="F178" s="7"/>
      <c r="G178" s="7"/>
      <c r="H178" s="8" t="str">
        <f aca="false">IF(C178="","",IF(VLOOKUP(C178,Accounts!$A$5:$D$200,4,FALSE())="Debit",1,-1)*(SUMIFS($F$5:F178,$C$5:C178,C178)-SUMIFS($G$5:G178,$C$5:C178,C178)))</f>
        <v/>
      </c>
    </row>
    <row r="179" customFormat="false" ht="15" hidden="false" customHeight="false" outlineLevel="0" collapsed="false">
      <c r="A179" s="5"/>
      <c r="B179" s="6"/>
      <c r="C179" s="6"/>
      <c r="D179" s="6"/>
      <c r="E179" s="6"/>
      <c r="F179" s="7"/>
      <c r="G179" s="7"/>
      <c r="H179" s="8" t="str">
        <f aca="false">IF(C179="","",IF(VLOOKUP(C179,Accounts!$A$5:$D$200,4,FALSE())="Debit",1,-1)*(SUMIFS($F$5:F179,$C$5:C179,C179)-SUMIFS($G$5:G179,$C$5:C179,C179)))</f>
        <v/>
      </c>
    </row>
    <row r="180" customFormat="false" ht="15" hidden="false" customHeight="false" outlineLevel="0" collapsed="false">
      <c r="A180" s="5"/>
      <c r="B180" s="6"/>
      <c r="C180" s="6"/>
      <c r="D180" s="6"/>
      <c r="E180" s="6"/>
      <c r="F180" s="7"/>
      <c r="G180" s="7"/>
      <c r="H180" s="8" t="str">
        <f aca="false">IF(C180="","",IF(VLOOKUP(C180,Accounts!$A$5:$D$200,4,FALSE())="Debit",1,-1)*(SUMIFS($F$5:F180,$C$5:C180,C180)-SUMIFS($G$5:G180,$C$5:C180,C180)))</f>
        <v/>
      </c>
    </row>
    <row r="181" customFormat="false" ht="15" hidden="false" customHeight="false" outlineLevel="0" collapsed="false">
      <c r="A181" s="5"/>
      <c r="B181" s="6"/>
      <c r="C181" s="6"/>
      <c r="D181" s="6"/>
      <c r="E181" s="6"/>
      <c r="F181" s="7"/>
      <c r="G181" s="7"/>
      <c r="H181" s="8" t="str">
        <f aca="false">IF(C181="","",IF(VLOOKUP(C181,Accounts!$A$5:$D$200,4,FALSE())="Debit",1,-1)*(SUMIFS($F$5:F181,$C$5:C181,C181)-SUMIFS($G$5:G181,$C$5:C181,C181)))</f>
        <v/>
      </c>
    </row>
    <row r="182" customFormat="false" ht="15" hidden="false" customHeight="false" outlineLevel="0" collapsed="false">
      <c r="A182" s="5"/>
      <c r="B182" s="6"/>
      <c r="C182" s="6"/>
      <c r="D182" s="6"/>
      <c r="E182" s="6"/>
      <c r="F182" s="7"/>
      <c r="G182" s="7"/>
      <c r="H182" s="8" t="str">
        <f aca="false">IF(C182="","",IF(VLOOKUP(C182,Accounts!$A$5:$D$200,4,FALSE())="Debit",1,-1)*(SUMIFS($F$5:F182,$C$5:C182,C182)-SUMIFS($G$5:G182,$C$5:C182,C182)))</f>
        <v/>
      </c>
    </row>
    <row r="183" customFormat="false" ht="15" hidden="false" customHeight="false" outlineLevel="0" collapsed="false">
      <c r="A183" s="5"/>
      <c r="B183" s="6"/>
      <c r="C183" s="6"/>
      <c r="D183" s="6"/>
      <c r="E183" s="6"/>
      <c r="F183" s="7"/>
      <c r="G183" s="7"/>
      <c r="H183" s="8" t="str">
        <f aca="false">IF(C183="","",IF(VLOOKUP(C183,Accounts!$A$5:$D$200,4,FALSE())="Debit",1,-1)*(SUMIFS($F$5:F183,$C$5:C183,C183)-SUMIFS($G$5:G183,$C$5:C183,C183)))</f>
        <v/>
      </c>
    </row>
    <row r="184" customFormat="false" ht="15" hidden="false" customHeight="false" outlineLevel="0" collapsed="false">
      <c r="A184" s="5"/>
      <c r="B184" s="6"/>
      <c r="C184" s="6"/>
      <c r="D184" s="6"/>
      <c r="E184" s="6"/>
      <c r="F184" s="7"/>
      <c r="G184" s="7"/>
      <c r="H184" s="8" t="str">
        <f aca="false">IF(C184="","",IF(VLOOKUP(C184,Accounts!$A$5:$D$200,4,FALSE())="Debit",1,-1)*(SUMIFS($F$5:F184,$C$5:C184,C184)-SUMIFS($G$5:G184,$C$5:C184,C184)))</f>
        <v/>
      </c>
    </row>
    <row r="185" customFormat="false" ht="15" hidden="false" customHeight="false" outlineLevel="0" collapsed="false">
      <c r="A185" s="5"/>
      <c r="B185" s="6"/>
      <c r="C185" s="6"/>
      <c r="D185" s="6"/>
      <c r="E185" s="6"/>
      <c r="F185" s="7"/>
      <c r="G185" s="7"/>
      <c r="H185" s="8" t="str">
        <f aca="false">IF(C185="","",IF(VLOOKUP(C185,Accounts!$A$5:$D$200,4,FALSE())="Debit",1,-1)*(SUMIFS($F$5:F185,$C$5:C185,C185)-SUMIFS($G$5:G185,$C$5:C185,C185)))</f>
        <v/>
      </c>
    </row>
    <row r="186" customFormat="false" ht="15" hidden="false" customHeight="false" outlineLevel="0" collapsed="false">
      <c r="A186" s="5"/>
      <c r="B186" s="6"/>
      <c r="C186" s="6"/>
      <c r="D186" s="6"/>
      <c r="E186" s="6"/>
      <c r="F186" s="7"/>
      <c r="G186" s="7"/>
      <c r="H186" s="8" t="str">
        <f aca="false">IF(C186="","",IF(VLOOKUP(C186,Accounts!$A$5:$D$200,4,FALSE())="Debit",1,-1)*(SUMIFS($F$5:F186,$C$5:C186,C186)-SUMIFS($G$5:G186,$C$5:C186,C186)))</f>
        <v/>
      </c>
    </row>
    <row r="187" customFormat="false" ht="15" hidden="false" customHeight="false" outlineLevel="0" collapsed="false">
      <c r="A187" s="5"/>
      <c r="B187" s="6"/>
      <c r="C187" s="6"/>
      <c r="D187" s="6"/>
      <c r="E187" s="6"/>
      <c r="F187" s="7"/>
      <c r="G187" s="7"/>
      <c r="H187" s="8" t="str">
        <f aca="false">IF(C187="","",IF(VLOOKUP(C187,Accounts!$A$5:$D$200,4,FALSE())="Debit",1,-1)*(SUMIFS($F$5:F187,$C$5:C187,C187)-SUMIFS($G$5:G187,$C$5:C187,C187)))</f>
        <v/>
      </c>
    </row>
    <row r="188" customFormat="false" ht="15" hidden="false" customHeight="false" outlineLevel="0" collapsed="false">
      <c r="A188" s="5"/>
      <c r="B188" s="6"/>
      <c r="C188" s="6"/>
      <c r="D188" s="6"/>
      <c r="E188" s="6"/>
      <c r="F188" s="7"/>
      <c r="G188" s="7"/>
      <c r="H188" s="8" t="str">
        <f aca="false">IF(C188="","",IF(VLOOKUP(C188,Accounts!$A$5:$D$200,4,FALSE())="Debit",1,-1)*(SUMIFS($F$5:F188,$C$5:C188,C188)-SUMIFS($G$5:G188,$C$5:C188,C188)))</f>
        <v/>
      </c>
    </row>
    <row r="189" customFormat="false" ht="15" hidden="false" customHeight="false" outlineLevel="0" collapsed="false">
      <c r="A189" s="5"/>
      <c r="B189" s="6"/>
      <c r="C189" s="6"/>
      <c r="D189" s="6"/>
      <c r="E189" s="6"/>
      <c r="F189" s="7"/>
      <c r="G189" s="7"/>
      <c r="H189" s="8" t="str">
        <f aca="false">IF(C189="","",IF(VLOOKUP(C189,Accounts!$A$5:$D$200,4,FALSE())="Debit",1,-1)*(SUMIFS($F$5:F189,$C$5:C189,C189)-SUMIFS($G$5:G189,$C$5:C189,C189)))</f>
        <v/>
      </c>
    </row>
    <row r="190" customFormat="false" ht="15" hidden="false" customHeight="false" outlineLevel="0" collapsed="false">
      <c r="A190" s="5"/>
      <c r="B190" s="6"/>
      <c r="C190" s="6"/>
      <c r="D190" s="6"/>
      <c r="E190" s="6"/>
      <c r="F190" s="7"/>
      <c r="G190" s="7"/>
      <c r="H190" s="8" t="str">
        <f aca="false">IF(C190="","",IF(VLOOKUP(C190,Accounts!$A$5:$D$200,4,FALSE())="Debit",1,-1)*(SUMIFS($F$5:F190,$C$5:C190,C190)-SUMIFS($G$5:G190,$C$5:C190,C190)))</f>
        <v/>
      </c>
    </row>
    <row r="191" customFormat="false" ht="15" hidden="false" customHeight="false" outlineLevel="0" collapsed="false">
      <c r="A191" s="5"/>
      <c r="B191" s="6"/>
      <c r="C191" s="6"/>
      <c r="D191" s="6"/>
      <c r="E191" s="6"/>
      <c r="F191" s="7"/>
      <c r="G191" s="7"/>
      <c r="H191" s="8" t="str">
        <f aca="false">IF(C191="","",IF(VLOOKUP(C191,Accounts!$A$5:$D$200,4,FALSE())="Debit",1,-1)*(SUMIFS($F$5:F191,$C$5:C191,C191)-SUMIFS($G$5:G191,$C$5:C191,C191)))</f>
        <v/>
      </c>
    </row>
    <row r="192" customFormat="false" ht="15" hidden="false" customHeight="false" outlineLevel="0" collapsed="false">
      <c r="A192" s="5"/>
      <c r="B192" s="6"/>
      <c r="C192" s="6"/>
      <c r="D192" s="6"/>
      <c r="E192" s="6"/>
      <c r="F192" s="7"/>
      <c r="G192" s="7"/>
      <c r="H192" s="8" t="str">
        <f aca="false">IF(C192="","",IF(VLOOKUP(C192,Accounts!$A$5:$D$200,4,FALSE())="Debit",1,-1)*(SUMIFS($F$5:F192,$C$5:C192,C192)-SUMIFS($G$5:G192,$C$5:C192,C192)))</f>
        <v/>
      </c>
    </row>
    <row r="193" customFormat="false" ht="15" hidden="false" customHeight="false" outlineLevel="0" collapsed="false">
      <c r="A193" s="5"/>
      <c r="B193" s="6"/>
      <c r="C193" s="6"/>
      <c r="D193" s="6"/>
      <c r="E193" s="6"/>
      <c r="F193" s="7"/>
      <c r="G193" s="7"/>
      <c r="H193" s="8" t="str">
        <f aca="false">IF(C193="","",IF(VLOOKUP(C193,Accounts!$A$5:$D$200,4,FALSE())="Debit",1,-1)*(SUMIFS($F$5:F193,$C$5:C193,C193)-SUMIFS($G$5:G193,$C$5:C193,C193)))</f>
        <v/>
      </c>
    </row>
    <row r="194" customFormat="false" ht="15" hidden="false" customHeight="false" outlineLevel="0" collapsed="false">
      <c r="A194" s="5"/>
      <c r="B194" s="6"/>
      <c r="C194" s="6"/>
      <c r="D194" s="6"/>
      <c r="E194" s="6"/>
      <c r="F194" s="7"/>
      <c r="G194" s="7"/>
      <c r="H194" s="8" t="str">
        <f aca="false">IF(C194="","",IF(VLOOKUP(C194,Accounts!$A$5:$D$200,4,FALSE())="Debit",1,-1)*(SUMIFS($F$5:F194,$C$5:C194,C194)-SUMIFS($G$5:G194,$C$5:C194,C194)))</f>
        <v/>
      </c>
    </row>
    <row r="195" customFormat="false" ht="15" hidden="false" customHeight="false" outlineLevel="0" collapsed="false">
      <c r="A195" s="5"/>
      <c r="B195" s="6"/>
      <c r="C195" s="6"/>
      <c r="D195" s="6"/>
      <c r="E195" s="6"/>
      <c r="F195" s="7"/>
      <c r="G195" s="7"/>
      <c r="H195" s="8" t="str">
        <f aca="false">IF(C195="","",IF(VLOOKUP(C195,Accounts!$A$5:$D$200,4,FALSE())="Debit",1,-1)*(SUMIFS($F$5:F195,$C$5:C195,C195)-SUMIFS($G$5:G195,$C$5:C195,C195)))</f>
        <v/>
      </c>
    </row>
    <row r="196" customFormat="false" ht="15" hidden="false" customHeight="false" outlineLevel="0" collapsed="false">
      <c r="A196" s="5"/>
      <c r="B196" s="6"/>
      <c r="C196" s="6"/>
      <c r="D196" s="6"/>
      <c r="E196" s="6"/>
      <c r="F196" s="7"/>
      <c r="G196" s="7"/>
      <c r="H196" s="8" t="str">
        <f aca="false">IF(C196="","",IF(VLOOKUP(C196,Accounts!$A$5:$D$200,4,FALSE())="Debit",1,-1)*(SUMIFS($F$5:F196,$C$5:C196,C196)-SUMIFS($G$5:G196,$C$5:C196,C196)))</f>
        <v/>
      </c>
    </row>
    <row r="197" customFormat="false" ht="15" hidden="false" customHeight="false" outlineLevel="0" collapsed="false">
      <c r="A197" s="5"/>
      <c r="B197" s="6"/>
      <c r="C197" s="6"/>
      <c r="D197" s="6"/>
      <c r="E197" s="6"/>
      <c r="F197" s="7"/>
      <c r="G197" s="7"/>
      <c r="H197" s="8" t="str">
        <f aca="false">IF(C197="","",IF(VLOOKUP(C197,Accounts!$A$5:$D$200,4,FALSE())="Debit",1,-1)*(SUMIFS($F$5:F197,$C$5:C197,C197)-SUMIFS($G$5:G197,$C$5:C197,C197)))</f>
        <v/>
      </c>
    </row>
    <row r="198" customFormat="false" ht="15" hidden="false" customHeight="false" outlineLevel="0" collapsed="false">
      <c r="A198" s="5"/>
      <c r="B198" s="6"/>
      <c r="C198" s="6"/>
      <c r="D198" s="6"/>
      <c r="E198" s="6"/>
      <c r="F198" s="7"/>
      <c r="G198" s="7"/>
      <c r="H198" s="8" t="str">
        <f aca="false">IF(C198="","",IF(VLOOKUP(C198,Accounts!$A$5:$D$200,4,FALSE())="Debit",1,-1)*(SUMIFS($F$5:F198,$C$5:C198,C198)-SUMIFS($G$5:G198,$C$5:C198,C198)))</f>
        <v/>
      </c>
    </row>
    <row r="199" customFormat="false" ht="15" hidden="false" customHeight="false" outlineLevel="0" collapsed="false">
      <c r="A199" s="5"/>
      <c r="B199" s="6"/>
      <c r="C199" s="6"/>
      <c r="D199" s="6"/>
      <c r="E199" s="6"/>
      <c r="F199" s="7"/>
      <c r="G199" s="7"/>
      <c r="H199" s="8" t="str">
        <f aca="false">IF(C199="","",IF(VLOOKUP(C199,Accounts!$A$5:$D$200,4,FALSE())="Debit",1,-1)*(SUMIFS($F$5:F199,$C$5:C199,C199)-SUMIFS($G$5:G199,$C$5:C199,C199)))</f>
        <v/>
      </c>
    </row>
    <row r="200" customFormat="false" ht="15" hidden="false" customHeight="false" outlineLevel="0" collapsed="false">
      <c r="A200" s="5"/>
      <c r="B200" s="6"/>
      <c r="C200" s="6"/>
      <c r="D200" s="6"/>
      <c r="E200" s="6"/>
      <c r="F200" s="7"/>
      <c r="G200" s="7"/>
      <c r="H200" s="8" t="str">
        <f aca="false">IF(C200="","",IF(VLOOKUP(C200,Accounts!$A$5:$D$200,4,FALSE())="Debit",1,-1)*(SUMIFS($F$5:F200,$C$5:C200,C200)-SUMIFS($G$5:G200,$C$5:C200,C200)))</f>
        <v/>
      </c>
    </row>
    <row r="201" customFormat="false" ht="15" hidden="false" customHeight="false" outlineLevel="0" collapsed="false">
      <c r="A201" s="5"/>
      <c r="B201" s="6"/>
      <c r="C201" s="6"/>
      <c r="D201" s="6"/>
      <c r="E201" s="6"/>
      <c r="F201" s="7"/>
      <c r="G201" s="7"/>
      <c r="H201" s="8" t="str">
        <f aca="false">IF(C201="","",IF(VLOOKUP(C201,Accounts!$A$5:$D$200,4,FALSE())="Debit",1,-1)*(SUMIFS($F$5:F201,$C$5:C201,C201)-SUMIFS($G$5:G201,$C$5:C201,C201)))</f>
        <v/>
      </c>
    </row>
    <row r="202" customFormat="false" ht="15" hidden="false" customHeight="false" outlineLevel="0" collapsed="false">
      <c r="A202" s="5"/>
      <c r="B202" s="6"/>
      <c r="C202" s="6"/>
      <c r="D202" s="6"/>
      <c r="E202" s="6"/>
      <c r="F202" s="7"/>
      <c r="G202" s="7"/>
      <c r="H202" s="8" t="str">
        <f aca="false">IF(C202="","",IF(VLOOKUP(C202,Accounts!$A$5:$D$200,4,FALSE())="Debit",1,-1)*(SUMIFS($F$5:F202,$C$5:C202,C202)-SUMIFS($G$5:G202,$C$5:C202,C202)))</f>
        <v/>
      </c>
    </row>
    <row r="203" customFormat="false" ht="15" hidden="false" customHeight="false" outlineLevel="0" collapsed="false">
      <c r="A203" s="5"/>
      <c r="B203" s="6"/>
      <c r="C203" s="6"/>
      <c r="D203" s="6"/>
      <c r="E203" s="6"/>
      <c r="F203" s="7"/>
      <c r="G203" s="7"/>
      <c r="H203" s="8" t="str">
        <f aca="false">IF(C203="","",IF(VLOOKUP(C203,Accounts!$A$5:$D$200,4,FALSE())="Debit",1,-1)*(SUMIFS($F$5:F203,$C$5:C203,C203)-SUMIFS($G$5:G203,$C$5:C203,C203)))</f>
        <v/>
      </c>
    </row>
    <row r="204" customFormat="false" ht="15" hidden="false" customHeight="false" outlineLevel="0" collapsed="false">
      <c r="A204" s="5"/>
      <c r="B204" s="6"/>
      <c r="C204" s="6"/>
      <c r="D204" s="6"/>
      <c r="E204" s="6"/>
      <c r="F204" s="7"/>
      <c r="G204" s="7"/>
      <c r="H204" s="8" t="str">
        <f aca="false">IF(C204="","",IF(VLOOKUP(C204,Accounts!$A$5:$D$200,4,FALSE())="Debit",1,-1)*(SUMIFS($F$5:F204,$C$5:C204,C204)-SUMIFS($G$5:G204,$C$5:C204,C204)))</f>
        <v/>
      </c>
    </row>
    <row r="205" customFormat="false" ht="15" hidden="false" customHeight="false" outlineLevel="0" collapsed="false">
      <c r="A205" s="5"/>
      <c r="B205" s="6"/>
      <c r="C205" s="6"/>
      <c r="D205" s="6"/>
      <c r="E205" s="6"/>
      <c r="F205" s="7"/>
      <c r="G205" s="7"/>
      <c r="H205" s="8" t="str">
        <f aca="false">IF(C205="","",IF(VLOOKUP(C205,Accounts!$A$5:$D$200,4,FALSE())="Debit",1,-1)*(SUMIFS($F$5:F205,$C$5:C205,C205)-SUMIFS($G$5:G205,$C$5:C205,C205)))</f>
        <v/>
      </c>
    </row>
    <row r="206" customFormat="false" ht="15" hidden="false" customHeight="false" outlineLevel="0" collapsed="false">
      <c r="A206" s="5"/>
      <c r="B206" s="6"/>
      <c r="C206" s="6"/>
      <c r="D206" s="6"/>
      <c r="E206" s="6"/>
      <c r="F206" s="7"/>
      <c r="G206" s="7"/>
      <c r="H206" s="8" t="str">
        <f aca="false">IF(C206="","",IF(VLOOKUP(C206,Accounts!$A$5:$D$200,4,FALSE())="Debit",1,-1)*(SUMIFS($F$5:F206,$C$5:C206,C206)-SUMIFS($G$5:G206,$C$5:C206,C206)))</f>
        <v/>
      </c>
    </row>
    <row r="207" customFormat="false" ht="15" hidden="false" customHeight="false" outlineLevel="0" collapsed="false">
      <c r="A207" s="5"/>
      <c r="B207" s="6"/>
      <c r="C207" s="6"/>
      <c r="D207" s="6"/>
      <c r="E207" s="6"/>
      <c r="F207" s="7"/>
      <c r="G207" s="7"/>
      <c r="H207" s="8" t="str">
        <f aca="false">IF(C207="","",IF(VLOOKUP(C207,Accounts!$A$5:$D$200,4,FALSE())="Debit",1,-1)*(SUMIFS($F$5:F207,$C$5:C207,C207)-SUMIFS($G$5:G207,$C$5:C207,C207)))</f>
        <v/>
      </c>
    </row>
    <row r="208" customFormat="false" ht="15" hidden="false" customHeight="false" outlineLevel="0" collapsed="false">
      <c r="A208" s="5"/>
      <c r="B208" s="6"/>
      <c r="C208" s="6"/>
      <c r="D208" s="6"/>
      <c r="E208" s="6"/>
      <c r="F208" s="7"/>
      <c r="G208" s="7"/>
      <c r="H208" s="8" t="str">
        <f aca="false">IF(C208="","",IF(VLOOKUP(C208,Accounts!$A$5:$D$200,4,FALSE())="Debit",1,-1)*(SUMIFS($F$5:F208,$C$5:C208,C208)-SUMIFS($G$5:G208,$C$5:C208,C208)))</f>
        <v/>
      </c>
    </row>
    <row r="209" customFormat="false" ht="15" hidden="false" customHeight="false" outlineLevel="0" collapsed="false">
      <c r="A209" s="5"/>
      <c r="B209" s="6"/>
      <c r="C209" s="6"/>
      <c r="D209" s="6"/>
      <c r="E209" s="6"/>
      <c r="F209" s="7"/>
      <c r="G209" s="7"/>
      <c r="H209" s="8" t="str">
        <f aca="false">IF(C209="","",IF(VLOOKUP(C209,Accounts!$A$5:$D$200,4,FALSE())="Debit",1,-1)*(SUMIFS($F$5:F209,$C$5:C209,C209)-SUMIFS($G$5:G209,$C$5:C209,C209)))</f>
        <v/>
      </c>
    </row>
    <row r="210" customFormat="false" ht="15" hidden="false" customHeight="false" outlineLevel="0" collapsed="false">
      <c r="A210" s="5"/>
      <c r="B210" s="6"/>
      <c r="C210" s="6"/>
      <c r="D210" s="6"/>
      <c r="E210" s="6"/>
      <c r="F210" s="7"/>
      <c r="G210" s="7"/>
      <c r="H210" s="8" t="str">
        <f aca="false">IF(C210="","",IF(VLOOKUP(C210,Accounts!$A$5:$D$200,4,FALSE())="Debit",1,-1)*(SUMIFS($F$5:F210,$C$5:C210,C210)-SUMIFS($G$5:G210,$C$5:C210,C210)))</f>
        <v/>
      </c>
    </row>
    <row r="211" customFormat="false" ht="15" hidden="false" customHeight="false" outlineLevel="0" collapsed="false">
      <c r="A211" s="5"/>
      <c r="B211" s="6"/>
      <c r="C211" s="6"/>
      <c r="D211" s="6"/>
      <c r="E211" s="6"/>
      <c r="F211" s="7"/>
      <c r="G211" s="7"/>
      <c r="H211" s="8" t="str">
        <f aca="false">IF(C211="","",IF(VLOOKUP(C211,Accounts!$A$5:$D$200,4,FALSE())="Debit",1,-1)*(SUMIFS($F$5:F211,$C$5:C211,C211)-SUMIFS($G$5:G211,$C$5:C211,C211)))</f>
        <v/>
      </c>
    </row>
    <row r="212" customFormat="false" ht="15" hidden="false" customHeight="false" outlineLevel="0" collapsed="false">
      <c r="A212" s="5"/>
      <c r="B212" s="6"/>
      <c r="C212" s="6"/>
      <c r="D212" s="6"/>
      <c r="E212" s="6"/>
      <c r="F212" s="7"/>
      <c r="G212" s="7"/>
      <c r="H212" s="8" t="str">
        <f aca="false">IF(C212="","",IF(VLOOKUP(C212,Accounts!$A$5:$D$200,4,FALSE())="Debit",1,-1)*(SUMIFS($F$5:F212,$C$5:C212,C212)-SUMIFS($G$5:G212,$C$5:C212,C212)))</f>
        <v/>
      </c>
    </row>
    <row r="213" customFormat="false" ht="15" hidden="false" customHeight="false" outlineLevel="0" collapsed="false">
      <c r="A213" s="5"/>
      <c r="B213" s="6"/>
      <c r="C213" s="6"/>
      <c r="D213" s="6"/>
      <c r="E213" s="6"/>
      <c r="F213" s="7"/>
      <c r="G213" s="7"/>
      <c r="H213" s="8" t="str">
        <f aca="false">IF(C213="","",IF(VLOOKUP(C213,Accounts!$A$5:$D$200,4,FALSE())="Debit",1,-1)*(SUMIFS($F$5:F213,$C$5:C213,C213)-SUMIFS($G$5:G213,$C$5:C213,C213)))</f>
        <v/>
      </c>
    </row>
    <row r="214" customFormat="false" ht="15" hidden="false" customHeight="false" outlineLevel="0" collapsed="false">
      <c r="A214" s="5"/>
      <c r="B214" s="6"/>
      <c r="C214" s="6"/>
      <c r="D214" s="6"/>
      <c r="E214" s="6"/>
      <c r="F214" s="7"/>
      <c r="G214" s="7"/>
      <c r="H214" s="8" t="str">
        <f aca="false">IF(C214="","",IF(VLOOKUP(C214,Accounts!$A$5:$D$200,4,FALSE())="Debit",1,-1)*(SUMIFS($F$5:F214,$C$5:C214,C214)-SUMIFS($G$5:G214,$C$5:C214,C214)))</f>
        <v/>
      </c>
    </row>
    <row r="215" customFormat="false" ht="15" hidden="false" customHeight="false" outlineLevel="0" collapsed="false">
      <c r="A215" s="5"/>
      <c r="B215" s="6"/>
      <c r="C215" s="6"/>
      <c r="D215" s="6"/>
      <c r="E215" s="6"/>
      <c r="F215" s="7"/>
      <c r="G215" s="7"/>
      <c r="H215" s="8" t="str">
        <f aca="false">IF(C215="","",IF(VLOOKUP(C215,Accounts!$A$5:$D$200,4,FALSE())="Debit",1,-1)*(SUMIFS($F$5:F215,$C$5:C215,C215)-SUMIFS($G$5:G215,$C$5:C215,C215)))</f>
        <v/>
      </c>
    </row>
    <row r="216" customFormat="false" ht="15" hidden="false" customHeight="false" outlineLevel="0" collapsed="false">
      <c r="A216" s="5"/>
      <c r="B216" s="6"/>
      <c r="C216" s="6"/>
      <c r="D216" s="6"/>
      <c r="E216" s="6"/>
      <c r="F216" s="7"/>
      <c r="G216" s="7"/>
      <c r="H216" s="8" t="str">
        <f aca="false">IF(C216="","",IF(VLOOKUP(C216,Accounts!$A$5:$D$200,4,FALSE())="Debit",1,-1)*(SUMIFS($F$5:F216,$C$5:C216,C216)-SUMIFS($G$5:G216,$C$5:C216,C216)))</f>
        <v/>
      </c>
    </row>
    <row r="217" customFormat="false" ht="15" hidden="false" customHeight="false" outlineLevel="0" collapsed="false">
      <c r="A217" s="5"/>
      <c r="B217" s="6"/>
      <c r="C217" s="6"/>
      <c r="D217" s="6"/>
      <c r="E217" s="6"/>
      <c r="F217" s="7"/>
      <c r="G217" s="7"/>
      <c r="H217" s="8" t="str">
        <f aca="false">IF(C217="","",IF(VLOOKUP(C217,Accounts!$A$5:$D$200,4,FALSE())="Debit",1,-1)*(SUMIFS($F$5:F217,$C$5:C217,C217)-SUMIFS($G$5:G217,$C$5:C217,C217)))</f>
        <v/>
      </c>
    </row>
    <row r="218" customFormat="false" ht="15" hidden="false" customHeight="false" outlineLevel="0" collapsed="false">
      <c r="A218" s="5"/>
      <c r="B218" s="6"/>
      <c r="C218" s="6"/>
      <c r="D218" s="6"/>
      <c r="E218" s="6"/>
      <c r="F218" s="7"/>
      <c r="G218" s="7"/>
      <c r="H218" s="8" t="str">
        <f aca="false">IF(C218="","",IF(VLOOKUP(C218,Accounts!$A$5:$D$200,4,FALSE())="Debit",1,-1)*(SUMIFS($F$5:F218,$C$5:C218,C218)-SUMIFS($G$5:G218,$C$5:C218,C218)))</f>
        <v/>
      </c>
    </row>
    <row r="219" customFormat="false" ht="15" hidden="false" customHeight="false" outlineLevel="0" collapsed="false">
      <c r="A219" s="5"/>
      <c r="B219" s="6"/>
      <c r="C219" s="6"/>
      <c r="D219" s="6"/>
      <c r="E219" s="6"/>
      <c r="F219" s="7"/>
      <c r="G219" s="7"/>
      <c r="H219" s="8" t="str">
        <f aca="false">IF(C219="","",IF(VLOOKUP(C219,Accounts!$A$5:$D$200,4,FALSE())="Debit",1,-1)*(SUMIFS($F$5:F219,$C$5:C219,C219)-SUMIFS($G$5:G219,$C$5:C219,C219)))</f>
        <v/>
      </c>
    </row>
    <row r="220" customFormat="false" ht="15" hidden="false" customHeight="false" outlineLevel="0" collapsed="false">
      <c r="A220" s="5"/>
      <c r="B220" s="6"/>
      <c r="C220" s="6"/>
      <c r="D220" s="6"/>
      <c r="E220" s="6"/>
      <c r="F220" s="7"/>
      <c r="G220" s="7"/>
      <c r="H220" s="8" t="str">
        <f aca="false">IF(C220="","",IF(VLOOKUP(C220,Accounts!$A$5:$D$200,4,FALSE())="Debit",1,-1)*(SUMIFS($F$5:F220,$C$5:C220,C220)-SUMIFS($G$5:G220,$C$5:C220,C220)))</f>
        <v/>
      </c>
    </row>
    <row r="221" customFormat="false" ht="15" hidden="false" customHeight="false" outlineLevel="0" collapsed="false">
      <c r="A221" s="5"/>
      <c r="B221" s="6"/>
      <c r="C221" s="6"/>
      <c r="D221" s="6"/>
      <c r="E221" s="6"/>
      <c r="F221" s="7"/>
      <c r="G221" s="7"/>
      <c r="H221" s="8" t="str">
        <f aca="false">IF(C221="","",IF(VLOOKUP(C221,Accounts!$A$5:$D$200,4,FALSE())="Debit",1,-1)*(SUMIFS($F$5:F221,$C$5:C221,C221)-SUMIFS($G$5:G221,$C$5:C221,C221)))</f>
        <v/>
      </c>
    </row>
    <row r="222" customFormat="false" ht="15" hidden="false" customHeight="false" outlineLevel="0" collapsed="false">
      <c r="A222" s="5"/>
      <c r="B222" s="6"/>
      <c r="C222" s="6"/>
      <c r="D222" s="6"/>
      <c r="E222" s="6"/>
      <c r="F222" s="7"/>
      <c r="G222" s="7"/>
      <c r="H222" s="8" t="str">
        <f aca="false">IF(C222="","",IF(VLOOKUP(C222,Accounts!$A$5:$D$200,4,FALSE())="Debit",1,-1)*(SUMIFS($F$5:F222,$C$5:C222,C222)-SUMIFS($G$5:G222,$C$5:C222,C222)))</f>
        <v/>
      </c>
    </row>
    <row r="223" customFormat="false" ht="15" hidden="false" customHeight="false" outlineLevel="0" collapsed="false">
      <c r="A223" s="5"/>
      <c r="B223" s="6"/>
      <c r="C223" s="6"/>
      <c r="D223" s="6"/>
      <c r="E223" s="6"/>
      <c r="F223" s="7"/>
      <c r="G223" s="7"/>
      <c r="H223" s="8" t="str">
        <f aca="false">IF(C223="","",IF(VLOOKUP(C223,Accounts!$A$5:$D$200,4,FALSE())="Debit",1,-1)*(SUMIFS($F$5:F223,$C$5:C223,C223)-SUMIFS($G$5:G223,$C$5:C223,C223)))</f>
        <v/>
      </c>
    </row>
    <row r="224" customFormat="false" ht="15" hidden="false" customHeight="false" outlineLevel="0" collapsed="false">
      <c r="A224" s="5"/>
      <c r="B224" s="6"/>
      <c r="C224" s="6"/>
      <c r="D224" s="6"/>
      <c r="E224" s="6"/>
      <c r="F224" s="7"/>
      <c r="G224" s="7"/>
      <c r="H224" s="8" t="str">
        <f aca="false">IF(C224="","",IF(VLOOKUP(C224,Accounts!$A$5:$D$200,4,FALSE())="Debit",1,-1)*(SUMIFS($F$5:F224,$C$5:C224,C224)-SUMIFS($G$5:G224,$C$5:C224,C224)))</f>
        <v/>
      </c>
    </row>
    <row r="225" customFormat="false" ht="15" hidden="false" customHeight="false" outlineLevel="0" collapsed="false">
      <c r="A225" s="5"/>
      <c r="B225" s="6"/>
      <c r="C225" s="6"/>
      <c r="D225" s="6"/>
      <c r="E225" s="6"/>
      <c r="F225" s="7"/>
      <c r="G225" s="7"/>
      <c r="H225" s="8" t="str">
        <f aca="false">IF(C225="","",IF(VLOOKUP(C225,Accounts!$A$5:$D$200,4,FALSE())="Debit",1,-1)*(SUMIFS($F$5:F225,$C$5:C225,C225)-SUMIFS($G$5:G225,$C$5:C225,C225)))</f>
        <v/>
      </c>
    </row>
    <row r="226" customFormat="false" ht="15" hidden="false" customHeight="false" outlineLevel="0" collapsed="false">
      <c r="A226" s="5"/>
      <c r="B226" s="6"/>
      <c r="C226" s="6"/>
      <c r="D226" s="6"/>
      <c r="E226" s="6"/>
      <c r="F226" s="7"/>
      <c r="G226" s="7"/>
      <c r="H226" s="8" t="str">
        <f aca="false">IF(C226="","",IF(VLOOKUP(C226,Accounts!$A$5:$D$200,4,FALSE())="Debit",1,-1)*(SUMIFS($F$5:F226,$C$5:C226,C226)-SUMIFS($G$5:G226,$C$5:C226,C226)))</f>
        <v/>
      </c>
    </row>
    <row r="227" customFormat="false" ht="15" hidden="false" customHeight="false" outlineLevel="0" collapsed="false">
      <c r="A227" s="5"/>
      <c r="B227" s="6"/>
      <c r="C227" s="6"/>
      <c r="D227" s="6"/>
      <c r="E227" s="6"/>
      <c r="F227" s="7"/>
      <c r="G227" s="7"/>
      <c r="H227" s="8" t="str">
        <f aca="false">IF(C227="","",IF(VLOOKUP(C227,Accounts!$A$5:$D$200,4,FALSE())="Debit",1,-1)*(SUMIFS($F$5:F227,$C$5:C227,C227)-SUMIFS($G$5:G227,$C$5:C227,C227)))</f>
        <v/>
      </c>
    </row>
    <row r="228" customFormat="false" ht="15" hidden="false" customHeight="false" outlineLevel="0" collapsed="false">
      <c r="A228" s="5"/>
      <c r="B228" s="6"/>
      <c r="C228" s="6"/>
      <c r="D228" s="6"/>
      <c r="E228" s="6"/>
      <c r="F228" s="7"/>
      <c r="G228" s="7"/>
      <c r="H228" s="8" t="str">
        <f aca="false">IF(C228="","",IF(VLOOKUP(C228,Accounts!$A$5:$D$200,4,FALSE())="Debit",1,-1)*(SUMIFS($F$5:F228,$C$5:C228,C228)-SUMIFS($G$5:G228,$C$5:C228,C228)))</f>
        <v/>
      </c>
    </row>
    <row r="229" customFormat="false" ht="15" hidden="false" customHeight="false" outlineLevel="0" collapsed="false">
      <c r="A229" s="5"/>
      <c r="B229" s="6"/>
      <c r="C229" s="6"/>
      <c r="D229" s="6"/>
      <c r="E229" s="6"/>
      <c r="F229" s="7"/>
      <c r="G229" s="7"/>
      <c r="H229" s="8" t="str">
        <f aca="false">IF(C229="","",IF(VLOOKUP(C229,Accounts!$A$5:$D$200,4,FALSE())="Debit",1,-1)*(SUMIFS($F$5:F229,$C$5:C229,C229)-SUMIFS($G$5:G229,$C$5:C229,C229)))</f>
        <v/>
      </c>
    </row>
    <row r="230" customFormat="false" ht="15" hidden="false" customHeight="false" outlineLevel="0" collapsed="false">
      <c r="A230" s="5"/>
      <c r="B230" s="6"/>
      <c r="C230" s="6"/>
      <c r="D230" s="6"/>
      <c r="E230" s="6"/>
      <c r="F230" s="7"/>
      <c r="G230" s="7"/>
      <c r="H230" s="8" t="str">
        <f aca="false">IF(C230="","",IF(VLOOKUP(C230,Accounts!$A$5:$D$200,4,FALSE())="Debit",1,-1)*(SUMIFS($F$5:F230,$C$5:C230,C230)-SUMIFS($G$5:G230,$C$5:C230,C230)))</f>
        <v/>
      </c>
    </row>
    <row r="231" customFormat="false" ht="15" hidden="false" customHeight="false" outlineLevel="0" collapsed="false">
      <c r="A231" s="5"/>
      <c r="B231" s="6"/>
      <c r="C231" s="6"/>
      <c r="D231" s="6"/>
      <c r="E231" s="6"/>
      <c r="F231" s="7"/>
      <c r="G231" s="7"/>
      <c r="H231" s="8" t="str">
        <f aca="false">IF(C231="","",IF(VLOOKUP(C231,Accounts!$A$5:$D$200,4,FALSE())="Debit",1,-1)*(SUMIFS($F$5:F231,$C$5:C231,C231)-SUMIFS($G$5:G231,$C$5:C231,C231)))</f>
        <v/>
      </c>
    </row>
    <row r="232" customFormat="false" ht="15" hidden="false" customHeight="false" outlineLevel="0" collapsed="false">
      <c r="A232" s="5"/>
      <c r="B232" s="6"/>
      <c r="C232" s="6"/>
      <c r="D232" s="6"/>
      <c r="E232" s="6"/>
      <c r="F232" s="7"/>
      <c r="G232" s="7"/>
      <c r="H232" s="8" t="str">
        <f aca="false">IF(C232="","",IF(VLOOKUP(C232,Accounts!$A$5:$D$200,4,FALSE())="Debit",1,-1)*(SUMIFS($F$5:F232,$C$5:C232,C232)-SUMIFS($G$5:G232,$C$5:C232,C232)))</f>
        <v/>
      </c>
    </row>
    <row r="233" customFormat="false" ht="15" hidden="false" customHeight="false" outlineLevel="0" collapsed="false">
      <c r="A233" s="5"/>
      <c r="B233" s="6"/>
      <c r="C233" s="6"/>
      <c r="D233" s="6"/>
      <c r="E233" s="6"/>
      <c r="F233" s="7"/>
      <c r="G233" s="7"/>
      <c r="H233" s="8" t="str">
        <f aca="false">IF(C233="","",IF(VLOOKUP(C233,Accounts!$A$5:$D$200,4,FALSE())="Debit",1,-1)*(SUMIFS($F$5:F233,$C$5:C233,C233)-SUMIFS($G$5:G233,$C$5:C233,C233)))</f>
        <v/>
      </c>
    </row>
    <row r="234" customFormat="false" ht="15" hidden="false" customHeight="false" outlineLevel="0" collapsed="false">
      <c r="A234" s="5"/>
      <c r="B234" s="6"/>
      <c r="C234" s="6"/>
      <c r="D234" s="6"/>
      <c r="E234" s="6"/>
      <c r="F234" s="7"/>
      <c r="G234" s="7"/>
      <c r="H234" s="8" t="str">
        <f aca="false">IF(C234="","",IF(VLOOKUP(C234,Accounts!$A$5:$D$200,4,FALSE())="Debit",1,-1)*(SUMIFS($F$5:F234,$C$5:C234,C234)-SUMIFS($G$5:G234,$C$5:C234,C234)))</f>
        <v/>
      </c>
    </row>
    <row r="235" customFormat="false" ht="15" hidden="false" customHeight="false" outlineLevel="0" collapsed="false">
      <c r="A235" s="5"/>
      <c r="B235" s="6"/>
      <c r="C235" s="6"/>
      <c r="D235" s="6"/>
      <c r="E235" s="6"/>
      <c r="F235" s="7"/>
      <c r="G235" s="7"/>
      <c r="H235" s="8" t="str">
        <f aca="false">IF(C235="","",IF(VLOOKUP(C235,Accounts!$A$5:$D$200,4,FALSE())="Debit",1,-1)*(SUMIFS($F$5:F235,$C$5:C235,C235)-SUMIFS($G$5:G235,$C$5:C235,C235)))</f>
        <v/>
      </c>
    </row>
    <row r="236" customFormat="false" ht="15" hidden="false" customHeight="false" outlineLevel="0" collapsed="false">
      <c r="A236" s="5"/>
      <c r="B236" s="6"/>
      <c r="C236" s="6"/>
      <c r="D236" s="6"/>
      <c r="E236" s="6"/>
      <c r="F236" s="7"/>
      <c r="G236" s="7"/>
      <c r="H236" s="8" t="str">
        <f aca="false">IF(C236="","",IF(VLOOKUP(C236,Accounts!$A$5:$D$200,4,FALSE())="Debit",1,-1)*(SUMIFS($F$5:F236,$C$5:C236,C236)-SUMIFS($G$5:G236,$C$5:C236,C236)))</f>
        <v/>
      </c>
    </row>
    <row r="237" customFormat="false" ht="15" hidden="false" customHeight="false" outlineLevel="0" collapsed="false">
      <c r="A237" s="5"/>
      <c r="B237" s="6"/>
      <c r="C237" s="6"/>
      <c r="D237" s="6"/>
      <c r="E237" s="6"/>
      <c r="F237" s="7"/>
      <c r="G237" s="7"/>
      <c r="H237" s="8" t="str">
        <f aca="false">IF(C237="","",IF(VLOOKUP(C237,Accounts!$A$5:$D$200,4,FALSE())="Debit",1,-1)*(SUMIFS($F$5:F237,$C$5:C237,C237)-SUMIFS($G$5:G237,$C$5:C237,C237)))</f>
        <v/>
      </c>
    </row>
    <row r="238" customFormat="false" ht="15" hidden="false" customHeight="false" outlineLevel="0" collapsed="false">
      <c r="A238" s="5"/>
      <c r="B238" s="6"/>
      <c r="C238" s="6"/>
      <c r="D238" s="6"/>
      <c r="E238" s="6"/>
      <c r="F238" s="7"/>
      <c r="G238" s="7"/>
      <c r="H238" s="8" t="str">
        <f aca="false">IF(C238="","",IF(VLOOKUP(C238,Accounts!$A$5:$D$200,4,FALSE())="Debit",1,-1)*(SUMIFS($F$5:F238,$C$5:C238,C238)-SUMIFS($G$5:G238,$C$5:C238,C238)))</f>
        <v/>
      </c>
    </row>
    <row r="239" customFormat="false" ht="15" hidden="false" customHeight="false" outlineLevel="0" collapsed="false">
      <c r="A239" s="5"/>
      <c r="B239" s="6"/>
      <c r="C239" s="6"/>
      <c r="D239" s="6"/>
      <c r="E239" s="6"/>
      <c r="F239" s="7"/>
      <c r="G239" s="7"/>
      <c r="H239" s="8" t="str">
        <f aca="false">IF(C239="","",IF(VLOOKUP(C239,Accounts!$A$5:$D$200,4,FALSE())="Debit",1,-1)*(SUMIFS($F$5:F239,$C$5:C239,C239)-SUMIFS($G$5:G239,$C$5:C239,C239)))</f>
        <v/>
      </c>
    </row>
    <row r="240" customFormat="false" ht="15" hidden="false" customHeight="false" outlineLevel="0" collapsed="false">
      <c r="A240" s="5"/>
      <c r="B240" s="6"/>
      <c r="C240" s="6"/>
      <c r="D240" s="6"/>
      <c r="E240" s="6"/>
      <c r="F240" s="7"/>
      <c r="G240" s="7"/>
      <c r="H240" s="8" t="str">
        <f aca="false">IF(C240="","",IF(VLOOKUP(C240,Accounts!$A$5:$D$200,4,FALSE())="Debit",1,-1)*(SUMIFS($F$5:F240,$C$5:C240,C240)-SUMIFS($G$5:G240,$C$5:C240,C240)))</f>
        <v/>
      </c>
    </row>
    <row r="241" customFormat="false" ht="15" hidden="false" customHeight="false" outlineLevel="0" collapsed="false">
      <c r="A241" s="5"/>
      <c r="B241" s="6"/>
      <c r="C241" s="6"/>
      <c r="D241" s="6"/>
      <c r="E241" s="6"/>
      <c r="F241" s="7"/>
      <c r="G241" s="7"/>
      <c r="H241" s="8" t="str">
        <f aca="false">IF(C241="","",IF(VLOOKUP(C241,Accounts!$A$5:$D$200,4,FALSE())="Debit",1,-1)*(SUMIFS($F$5:F241,$C$5:C241,C241)-SUMIFS($G$5:G241,$C$5:C241,C241)))</f>
        <v/>
      </c>
    </row>
    <row r="242" customFormat="false" ht="15" hidden="false" customHeight="false" outlineLevel="0" collapsed="false">
      <c r="A242" s="5"/>
      <c r="B242" s="6"/>
      <c r="C242" s="6"/>
      <c r="D242" s="6"/>
      <c r="E242" s="6"/>
      <c r="F242" s="7"/>
      <c r="G242" s="7"/>
      <c r="H242" s="8" t="str">
        <f aca="false">IF(C242="","",IF(VLOOKUP(C242,Accounts!$A$5:$D$200,4,FALSE())="Debit",1,-1)*(SUMIFS($F$5:F242,$C$5:C242,C242)-SUMIFS($G$5:G242,$C$5:C242,C242)))</f>
        <v/>
      </c>
    </row>
    <row r="243" customFormat="false" ht="15" hidden="false" customHeight="false" outlineLevel="0" collapsed="false">
      <c r="A243" s="5"/>
      <c r="B243" s="6"/>
      <c r="C243" s="6"/>
      <c r="D243" s="6"/>
      <c r="E243" s="6"/>
      <c r="F243" s="7"/>
      <c r="G243" s="7"/>
      <c r="H243" s="8" t="str">
        <f aca="false">IF(C243="","",IF(VLOOKUP(C243,Accounts!$A$5:$D$200,4,FALSE())="Debit",1,-1)*(SUMIFS($F$5:F243,$C$5:C243,C243)-SUMIFS($G$5:G243,$C$5:C243,C243)))</f>
        <v/>
      </c>
    </row>
    <row r="244" customFormat="false" ht="15" hidden="false" customHeight="false" outlineLevel="0" collapsed="false">
      <c r="A244" s="5"/>
      <c r="B244" s="6"/>
      <c r="C244" s="6"/>
      <c r="D244" s="6"/>
      <c r="E244" s="6"/>
      <c r="F244" s="7"/>
      <c r="G244" s="7"/>
      <c r="H244" s="8" t="str">
        <f aca="false">IF(C244="","",IF(VLOOKUP(C244,Accounts!$A$5:$D$200,4,FALSE())="Debit",1,-1)*(SUMIFS($F$5:F244,$C$5:C244,C244)-SUMIFS($G$5:G244,$C$5:C244,C244)))</f>
        <v/>
      </c>
    </row>
    <row r="245" customFormat="false" ht="15" hidden="false" customHeight="false" outlineLevel="0" collapsed="false">
      <c r="A245" s="5"/>
      <c r="B245" s="6"/>
      <c r="C245" s="6"/>
      <c r="D245" s="6"/>
      <c r="E245" s="6"/>
      <c r="F245" s="7"/>
      <c r="G245" s="7"/>
      <c r="H245" s="8" t="str">
        <f aca="false">IF(C245="","",IF(VLOOKUP(C245,Accounts!$A$5:$D$200,4,FALSE())="Debit",1,-1)*(SUMIFS($F$5:F245,$C$5:C245,C245)-SUMIFS($G$5:G245,$C$5:C245,C245)))</f>
        <v/>
      </c>
    </row>
    <row r="246" customFormat="false" ht="15" hidden="false" customHeight="false" outlineLevel="0" collapsed="false">
      <c r="A246" s="5"/>
      <c r="B246" s="6"/>
      <c r="C246" s="6"/>
      <c r="D246" s="6"/>
      <c r="E246" s="6"/>
      <c r="F246" s="7"/>
      <c r="G246" s="7"/>
      <c r="H246" s="8" t="str">
        <f aca="false">IF(C246="","",IF(VLOOKUP(C246,Accounts!$A$5:$D$200,4,FALSE())="Debit",1,-1)*(SUMIFS($F$5:F246,$C$5:C246,C246)-SUMIFS($G$5:G246,$C$5:C246,C246)))</f>
        <v/>
      </c>
    </row>
    <row r="247" customFormat="false" ht="15" hidden="false" customHeight="false" outlineLevel="0" collapsed="false">
      <c r="A247" s="5"/>
      <c r="B247" s="6"/>
      <c r="C247" s="6"/>
      <c r="D247" s="6"/>
      <c r="E247" s="6"/>
      <c r="F247" s="7"/>
      <c r="G247" s="7"/>
      <c r="H247" s="8" t="str">
        <f aca="false">IF(C247="","",IF(VLOOKUP(C247,Accounts!$A$5:$D$200,4,FALSE())="Debit",1,-1)*(SUMIFS($F$5:F247,$C$5:C247,C247)-SUMIFS($G$5:G247,$C$5:C247,C247)))</f>
        <v/>
      </c>
    </row>
    <row r="248" customFormat="false" ht="15" hidden="false" customHeight="false" outlineLevel="0" collapsed="false">
      <c r="A248" s="5"/>
      <c r="B248" s="6"/>
      <c r="C248" s="6"/>
      <c r="D248" s="6"/>
      <c r="E248" s="6"/>
      <c r="F248" s="7"/>
      <c r="G248" s="7"/>
      <c r="H248" s="8" t="str">
        <f aca="false">IF(C248="","",IF(VLOOKUP(C248,Accounts!$A$5:$D$200,4,FALSE())="Debit",1,-1)*(SUMIFS($F$5:F248,$C$5:C248,C248)-SUMIFS($G$5:G248,$C$5:C248,C248)))</f>
        <v/>
      </c>
    </row>
    <row r="249" customFormat="false" ht="15" hidden="false" customHeight="false" outlineLevel="0" collapsed="false">
      <c r="A249" s="5"/>
      <c r="B249" s="6"/>
      <c r="C249" s="6"/>
      <c r="D249" s="6"/>
      <c r="E249" s="6"/>
      <c r="F249" s="7"/>
      <c r="G249" s="7"/>
      <c r="H249" s="8" t="str">
        <f aca="false">IF(C249="","",IF(VLOOKUP(C249,Accounts!$A$5:$D$200,4,FALSE())="Debit",1,-1)*(SUMIFS($F$5:F249,$C$5:C249,C249)-SUMIFS($G$5:G249,$C$5:C249,C249)))</f>
        <v/>
      </c>
    </row>
    <row r="250" customFormat="false" ht="15" hidden="false" customHeight="false" outlineLevel="0" collapsed="false">
      <c r="A250" s="5"/>
      <c r="B250" s="6"/>
      <c r="C250" s="6"/>
      <c r="D250" s="6"/>
      <c r="E250" s="6"/>
      <c r="F250" s="7"/>
      <c r="G250" s="7"/>
      <c r="H250" s="8" t="str">
        <f aca="false">IF(C250="","",IF(VLOOKUP(C250,Accounts!$A$5:$D$200,4,FALSE())="Debit",1,-1)*(SUMIFS($F$5:F250,$C$5:C250,C250)-SUMIFS($G$5:G250,$C$5:C250,C250)))</f>
        <v/>
      </c>
    </row>
    <row r="251" customFormat="false" ht="15" hidden="false" customHeight="false" outlineLevel="0" collapsed="false">
      <c r="A251" s="5"/>
      <c r="B251" s="6"/>
      <c r="C251" s="6"/>
      <c r="D251" s="6"/>
      <c r="E251" s="6"/>
      <c r="F251" s="7"/>
      <c r="G251" s="7"/>
      <c r="H251" s="8" t="str">
        <f aca="false">IF(C251="","",IF(VLOOKUP(C251,Accounts!$A$5:$D$200,4,FALSE())="Debit",1,-1)*(SUMIFS($F$5:F251,$C$5:C251,C251)-SUMIFS($G$5:G251,$C$5:C251,C251)))</f>
        <v/>
      </c>
    </row>
    <row r="252" customFormat="false" ht="15" hidden="false" customHeight="false" outlineLevel="0" collapsed="false">
      <c r="A252" s="5"/>
      <c r="B252" s="6"/>
      <c r="C252" s="6"/>
      <c r="D252" s="6"/>
      <c r="E252" s="6"/>
      <c r="F252" s="7"/>
      <c r="G252" s="7"/>
      <c r="H252" s="8" t="str">
        <f aca="false">IF(C252="","",IF(VLOOKUP(C252,Accounts!$A$5:$D$200,4,FALSE())="Debit",1,-1)*(SUMIFS($F$5:F252,$C$5:C252,C252)-SUMIFS($G$5:G252,$C$5:C252,C252)))</f>
        <v/>
      </c>
    </row>
    <row r="253" customFormat="false" ht="15" hidden="false" customHeight="false" outlineLevel="0" collapsed="false">
      <c r="A253" s="5"/>
      <c r="B253" s="6"/>
      <c r="C253" s="6"/>
      <c r="D253" s="6"/>
      <c r="E253" s="6"/>
      <c r="F253" s="7"/>
      <c r="G253" s="7"/>
      <c r="H253" s="8" t="str">
        <f aca="false">IF(C253="","",IF(VLOOKUP(C253,Accounts!$A$5:$D$200,4,FALSE())="Debit",1,-1)*(SUMIFS($F$5:F253,$C$5:C253,C253)-SUMIFS($G$5:G253,$C$5:C253,C253)))</f>
        <v/>
      </c>
    </row>
    <row r="254" customFormat="false" ht="15" hidden="false" customHeight="false" outlineLevel="0" collapsed="false">
      <c r="A254" s="5"/>
      <c r="B254" s="6"/>
      <c r="C254" s="6"/>
      <c r="D254" s="6"/>
      <c r="E254" s="6"/>
      <c r="F254" s="7"/>
      <c r="G254" s="7"/>
      <c r="H254" s="8" t="str">
        <f aca="false">IF(C254="","",IF(VLOOKUP(C254,Accounts!$A$5:$D$200,4,FALSE())="Debit",1,-1)*(SUMIFS($F$5:F254,$C$5:C254,C254)-SUMIFS($G$5:G254,$C$5:C254,C254)))</f>
        <v/>
      </c>
    </row>
    <row r="255" customFormat="false" ht="15" hidden="false" customHeight="false" outlineLevel="0" collapsed="false">
      <c r="A255" s="5"/>
      <c r="B255" s="6"/>
      <c r="C255" s="6"/>
      <c r="D255" s="6"/>
      <c r="E255" s="6"/>
      <c r="F255" s="7"/>
      <c r="G255" s="7"/>
      <c r="H255" s="8" t="str">
        <f aca="false">IF(C255="","",IF(VLOOKUP(C255,Accounts!$A$5:$D$200,4,FALSE())="Debit",1,-1)*(SUMIFS($F$5:F255,$C$5:C255,C255)-SUMIFS($G$5:G255,$C$5:C255,C255)))</f>
        <v/>
      </c>
    </row>
    <row r="256" customFormat="false" ht="15" hidden="false" customHeight="false" outlineLevel="0" collapsed="false">
      <c r="A256" s="5"/>
      <c r="B256" s="6"/>
      <c r="C256" s="6"/>
      <c r="D256" s="6"/>
      <c r="E256" s="6"/>
      <c r="F256" s="7"/>
      <c r="G256" s="7"/>
      <c r="H256" s="8" t="str">
        <f aca="false">IF(C256="","",IF(VLOOKUP(C256,Accounts!$A$5:$D$200,4,FALSE())="Debit",1,-1)*(SUMIFS($F$5:F256,$C$5:C256,C256)-SUMIFS($G$5:G256,$C$5:C256,C256)))</f>
        <v/>
      </c>
    </row>
    <row r="257" customFormat="false" ht="15" hidden="false" customHeight="false" outlineLevel="0" collapsed="false">
      <c r="A257" s="5"/>
      <c r="B257" s="6"/>
      <c r="C257" s="6"/>
      <c r="D257" s="6"/>
      <c r="E257" s="6"/>
      <c r="F257" s="7"/>
      <c r="G257" s="7"/>
      <c r="H257" s="8" t="str">
        <f aca="false">IF(C257="","",IF(VLOOKUP(C257,Accounts!$A$5:$D$200,4,FALSE())="Debit",1,-1)*(SUMIFS($F$5:F257,$C$5:C257,C257)-SUMIFS($G$5:G257,$C$5:C257,C257)))</f>
        <v/>
      </c>
    </row>
    <row r="258" customFormat="false" ht="15" hidden="false" customHeight="false" outlineLevel="0" collapsed="false">
      <c r="A258" s="5"/>
      <c r="B258" s="6"/>
      <c r="C258" s="6"/>
      <c r="D258" s="6"/>
      <c r="E258" s="6"/>
      <c r="F258" s="7"/>
      <c r="G258" s="7"/>
      <c r="H258" s="8" t="str">
        <f aca="false">IF(C258="","",IF(VLOOKUP(C258,Accounts!$A$5:$D$200,4,FALSE())="Debit",1,-1)*(SUMIFS($F$5:F258,$C$5:C258,C258)-SUMIFS($G$5:G258,$C$5:C258,C258)))</f>
        <v/>
      </c>
    </row>
    <row r="259" customFormat="false" ht="15" hidden="false" customHeight="false" outlineLevel="0" collapsed="false">
      <c r="A259" s="5"/>
      <c r="B259" s="6"/>
      <c r="C259" s="6"/>
      <c r="D259" s="6"/>
      <c r="E259" s="6"/>
      <c r="F259" s="7"/>
      <c r="G259" s="7"/>
      <c r="H259" s="8" t="str">
        <f aca="false">IF(C259="","",IF(VLOOKUP(C259,Accounts!$A$5:$D$200,4,FALSE())="Debit",1,-1)*(SUMIFS($F$5:F259,$C$5:C259,C259)-SUMIFS($G$5:G259,$C$5:C259,C259)))</f>
        <v/>
      </c>
    </row>
    <row r="260" customFormat="false" ht="15" hidden="false" customHeight="false" outlineLevel="0" collapsed="false">
      <c r="A260" s="5"/>
      <c r="B260" s="6"/>
      <c r="C260" s="6"/>
      <c r="D260" s="6"/>
      <c r="E260" s="6"/>
      <c r="F260" s="7"/>
      <c r="G260" s="7"/>
      <c r="H260" s="8" t="str">
        <f aca="false">IF(C260="","",IF(VLOOKUP(C260,Accounts!$A$5:$D$200,4,FALSE())="Debit",1,-1)*(SUMIFS($F$5:F260,$C$5:C260,C260)-SUMIFS($G$5:G260,$C$5:C260,C260)))</f>
        <v/>
      </c>
    </row>
    <row r="261" customFormat="false" ht="15" hidden="false" customHeight="false" outlineLevel="0" collapsed="false">
      <c r="A261" s="5"/>
      <c r="B261" s="6"/>
      <c r="C261" s="6"/>
      <c r="D261" s="6"/>
      <c r="E261" s="6"/>
      <c r="F261" s="7"/>
      <c r="G261" s="7"/>
      <c r="H261" s="8" t="str">
        <f aca="false">IF(C261="","",IF(VLOOKUP(C261,Accounts!$A$5:$D$200,4,FALSE())="Debit",1,-1)*(SUMIFS($F$5:F261,$C$5:C261,C261)-SUMIFS($G$5:G261,$C$5:C261,C261)))</f>
        <v/>
      </c>
    </row>
    <row r="262" customFormat="false" ht="15" hidden="false" customHeight="false" outlineLevel="0" collapsed="false">
      <c r="A262" s="5"/>
      <c r="B262" s="6"/>
      <c r="C262" s="6"/>
      <c r="D262" s="6"/>
      <c r="E262" s="6"/>
      <c r="F262" s="7"/>
      <c r="G262" s="7"/>
      <c r="H262" s="8" t="str">
        <f aca="false">IF(C262="","",IF(VLOOKUP(C262,Accounts!$A$5:$D$200,4,FALSE())="Debit",1,-1)*(SUMIFS($F$5:F262,$C$5:C262,C262)-SUMIFS($G$5:G262,$C$5:C262,C262)))</f>
        <v/>
      </c>
    </row>
    <row r="263" customFormat="false" ht="15" hidden="false" customHeight="false" outlineLevel="0" collapsed="false">
      <c r="A263" s="5"/>
      <c r="B263" s="6"/>
      <c r="C263" s="6"/>
      <c r="D263" s="6"/>
      <c r="E263" s="6"/>
      <c r="F263" s="7"/>
      <c r="G263" s="7"/>
      <c r="H263" s="8" t="str">
        <f aca="false">IF(C263="","",IF(VLOOKUP(C263,Accounts!$A$5:$D$200,4,FALSE())="Debit",1,-1)*(SUMIFS($F$5:F263,$C$5:C263,C263)-SUMIFS($G$5:G263,$C$5:C263,C263)))</f>
        <v/>
      </c>
    </row>
    <row r="264" customFormat="false" ht="15" hidden="false" customHeight="false" outlineLevel="0" collapsed="false">
      <c r="A264" s="5"/>
      <c r="B264" s="6"/>
      <c r="C264" s="6"/>
      <c r="D264" s="6"/>
      <c r="E264" s="6"/>
      <c r="F264" s="7"/>
      <c r="G264" s="7"/>
      <c r="H264" s="8" t="str">
        <f aca="false">IF(C264="","",IF(VLOOKUP(C264,Accounts!$A$5:$D$200,4,FALSE())="Debit",1,-1)*(SUMIFS($F$5:F264,$C$5:C264,C264)-SUMIFS($G$5:G264,$C$5:C264,C264)))</f>
        <v/>
      </c>
    </row>
    <row r="265" customFormat="false" ht="15" hidden="false" customHeight="false" outlineLevel="0" collapsed="false">
      <c r="A265" s="5"/>
      <c r="B265" s="6"/>
      <c r="C265" s="6"/>
      <c r="D265" s="6"/>
      <c r="E265" s="6"/>
      <c r="F265" s="7"/>
      <c r="G265" s="7"/>
      <c r="H265" s="8" t="str">
        <f aca="false">IF(C265="","",IF(VLOOKUP(C265,Accounts!$A$5:$D$200,4,FALSE())="Debit",1,-1)*(SUMIFS($F$5:F265,$C$5:C265,C265)-SUMIFS($G$5:G265,$C$5:C265,C265)))</f>
        <v/>
      </c>
    </row>
    <row r="266" customFormat="false" ht="15" hidden="false" customHeight="false" outlineLevel="0" collapsed="false">
      <c r="A266" s="5"/>
      <c r="B266" s="6"/>
      <c r="C266" s="6"/>
      <c r="D266" s="6"/>
      <c r="E266" s="6"/>
      <c r="F266" s="7"/>
      <c r="G266" s="7"/>
      <c r="H266" s="8" t="str">
        <f aca="false">IF(C266="","",IF(VLOOKUP(C266,Accounts!$A$5:$D$200,4,FALSE())="Debit",1,-1)*(SUMIFS($F$5:F266,$C$5:C266,C266)-SUMIFS($G$5:G266,$C$5:C266,C266)))</f>
        <v/>
      </c>
    </row>
    <row r="267" customFormat="false" ht="15" hidden="false" customHeight="false" outlineLevel="0" collapsed="false">
      <c r="A267" s="5"/>
      <c r="B267" s="6"/>
      <c r="C267" s="6"/>
      <c r="D267" s="6"/>
      <c r="E267" s="6"/>
      <c r="F267" s="7"/>
      <c r="G267" s="7"/>
      <c r="H267" s="8" t="str">
        <f aca="false">IF(C267="","",IF(VLOOKUP(C267,Accounts!$A$5:$D$200,4,FALSE())="Debit",1,-1)*(SUMIFS($F$5:F267,$C$5:C267,C267)-SUMIFS($G$5:G267,$C$5:C267,C267)))</f>
        <v/>
      </c>
    </row>
    <row r="268" customFormat="false" ht="15" hidden="false" customHeight="false" outlineLevel="0" collapsed="false">
      <c r="A268" s="5"/>
      <c r="B268" s="6"/>
      <c r="C268" s="6"/>
      <c r="D268" s="6"/>
      <c r="E268" s="6"/>
      <c r="F268" s="7"/>
      <c r="G268" s="7"/>
      <c r="H268" s="8" t="str">
        <f aca="false">IF(C268="","",IF(VLOOKUP(C268,Accounts!$A$5:$D$200,4,FALSE())="Debit",1,-1)*(SUMIFS($F$5:F268,$C$5:C268,C268)-SUMIFS($G$5:G268,$C$5:C268,C268)))</f>
        <v/>
      </c>
    </row>
    <row r="269" customFormat="false" ht="15" hidden="false" customHeight="false" outlineLevel="0" collapsed="false">
      <c r="A269" s="5"/>
      <c r="B269" s="6"/>
      <c r="C269" s="6"/>
      <c r="D269" s="6"/>
      <c r="E269" s="6"/>
      <c r="F269" s="7"/>
      <c r="G269" s="7"/>
      <c r="H269" s="8" t="str">
        <f aca="false">IF(C269="","",IF(VLOOKUP(C269,Accounts!$A$5:$D$200,4,FALSE())="Debit",1,-1)*(SUMIFS($F$5:F269,$C$5:C269,C269)-SUMIFS($G$5:G269,$C$5:C269,C269)))</f>
        <v/>
      </c>
    </row>
    <row r="270" customFormat="false" ht="15" hidden="false" customHeight="false" outlineLevel="0" collapsed="false">
      <c r="A270" s="5"/>
      <c r="B270" s="6"/>
      <c r="C270" s="6"/>
      <c r="D270" s="6"/>
      <c r="E270" s="6"/>
      <c r="F270" s="7"/>
      <c r="G270" s="7"/>
      <c r="H270" s="8" t="str">
        <f aca="false">IF(C270="","",IF(VLOOKUP(C270,Accounts!$A$5:$D$200,4,FALSE())="Debit",1,-1)*(SUMIFS($F$5:F270,$C$5:C270,C270)-SUMIFS($G$5:G270,$C$5:C270,C270)))</f>
        <v/>
      </c>
    </row>
    <row r="271" customFormat="false" ht="15" hidden="false" customHeight="false" outlineLevel="0" collapsed="false">
      <c r="A271" s="5"/>
      <c r="B271" s="6"/>
      <c r="C271" s="6"/>
      <c r="D271" s="6"/>
      <c r="E271" s="6"/>
      <c r="F271" s="7"/>
      <c r="G271" s="7"/>
      <c r="H271" s="8" t="str">
        <f aca="false">IF(C271="","",IF(VLOOKUP(C271,Accounts!$A$5:$D$200,4,FALSE())="Debit",1,-1)*(SUMIFS($F$5:F271,$C$5:C271,C271)-SUMIFS($G$5:G271,$C$5:C271,C271)))</f>
        <v/>
      </c>
    </row>
    <row r="272" customFormat="false" ht="15" hidden="false" customHeight="false" outlineLevel="0" collapsed="false">
      <c r="A272" s="5"/>
      <c r="B272" s="6"/>
      <c r="C272" s="6"/>
      <c r="D272" s="6"/>
      <c r="E272" s="6"/>
      <c r="F272" s="7"/>
      <c r="G272" s="7"/>
      <c r="H272" s="8" t="str">
        <f aca="false">IF(C272="","",IF(VLOOKUP(C272,Accounts!$A$5:$D$200,4,FALSE())="Debit",1,-1)*(SUMIFS($F$5:F272,$C$5:C272,C272)-SUMIFS($G$5:G272,$C$5:C272,C272)))</f>
        <v/>
      </c>
    </row>
    <row r="273" customFormat="false" ht="15" hidden="false" customHeight="false" outlineLevel="0" collapsed="false">
      <c r="A273" s="5"/>
      <c r="B273" s="6"/>
      <c r="C273" s="6"/>
      <c r="D273" s="6"/>
      <c r="E273" s="6"/>
      <c r="F273" s="7"/>
      <c r="G273" s="7"/>
      <c r="H273" s="8" t="str">
        <f aca="false">IF(C273="","",IF(VLOOKUP(C273,Accounts!$A$5:$D$200,4,FALSE())="Debit",1,-1)*(SUMIFS($F$5:F273,$C$5:C273,C273)-SUMIFS($G$5:G273,$C$5:C273,C273)))</f>
        <v/>
      </c>
    </row>
    <row r="274" customFormat="false" ht="15" hidden="false" customHeight="false" outlineLevel="0" collapsed="false">
      <c r="A274" s="5"/>
      <c r="B274" s="6"/>
      <c r="C274" s="6"/>
      <c r="D274" s="6"/>
      <c r="E274" s="6"/>
      <c r="F274" s="7"/>
      <c r="G274" s="7"/>
      <c r="H274" s="8" t="str">
        <f aca="false">IF(C274="","",IF(VLOOKUP(C274,Accounts!$A$5:$D$200,4,FALSE())="Debit",1,-1)*(SUMIFS($F$5:F274,$C$5:C274,C274)-SUMIFS($G$5:G274,$C$5:C274,C274)))</f>
        <v/>
      </c>
    </row>
    <row r="275" customFormat="false" ht="15" hidden="false" customHeight="false" outlineLevel="0" collapsed="false">
      <c r="A275" s="5"/>
      <c r="B275" s="6"/>
      <c r="C275" s="6"/>
      <c r="D275" s="6"/>
      <c r="E275" s="6"/>
      <c r="F275" s="7"/>
      <c r="G275" s="7"/>
      <c r="H275" s="8" t="str">
        <f aca="false">IF(C275="","",IF(VLOOKUP(C275,Accounts!$A$5:$D$200,4,FALSE())="Debit",1,-1)*(SUMIFS($F$5:F275,$C$5:C275,C275)-SUMIFS($G$5:G275,$C$5:C275,C275)))</f>
        <v/>
      </c>
    </row>
    <row r="276" customFormat="false" ht="15" hidden="false" customHeight="false" outlineLevel="0" collapsed="false">
      <c r="A276" s="5"/>
      <c r="B276" s="6"/>
      <c r="C276" s="6"/>
      <c r="D276" s="6"/>
      <c r="E276" s="6"/>
      <c r="F276" s="7"/>
      <c r="G276" s="7"/>
      <c r="H276" s="8" t="str">
        <f aca="false">IF(C276="","",IF(VLOOKUP(C276,Accounts!$A$5:$D$200,4,FALSE())="Debit",1,-1)*(SUMIFS($F$5:F276,$C$5:C276,C276)-SUMIFS($G$5:G276,$C$5:C276,C276)))</f>
        <v/>
      </c>
    </row>
    <row r="277" customFormat="false" ht="15" hidden="false" customHeight="false" outlineLevel="0" collapsed="false">
      <c r="A277" s="5"/>
      <c r="B277" s="6"/>
      <c r="C277" s="6"/>
      <c r="D277" s="6"/>
      <c r="E277" s="6"/>
      <c r="F277" s="7"/>
      <c r="G277" s="7"/>
      <c r="H277" s="8" t="str">
        <f aca="false">IF(C277="","",IF(VLOOKUP(C277,Accounts!$A$5:$D$200,4,FALSE())="Debit",1,-1)*(SUMIFS($F$5:F277,$C$5:C277,C277)-SUMIFS($G$5:G277,$C$5:C277,C277)))</f>
        <v/>
      </c>
    </row>
    <row r="278" customFormat="false" ht="15" hidden="false" customHeight="false" outlineLevel="0" collapsed="false">
      <c r="A278" s="5"/>
      <c r="B278" s="6"/>
      <c r="C278" s="6"/>
      <c r="D278" s="6"/>
      <c r="E278" s="6"/>
      <c r="F278" s="7"/>
      <c r="G278" s="7"/>
      <c r="H278" s="8" t="str">
        <f aca="false">IF(C278="","",IF(VLOOKUP(C278,Accounts!$A$5:$D$200,4,FALSE())="Debit",1,-1)*(SUMIFS($F$5:F278,$C$5:C278,C278)-SUMIFS($G$5:G278,$C$5:C278,C278)))</f>
        <v/>
      </c>
    </row>
    <row r="279" customFormat="false" ht="15" hidden="false" customHeight="false" outlineLevel="0" collapsed="false">
      <c r="A279" s="5"/>
      <c r="B279" s="6"/>
      <c r="C279" s="6"/>
      <c r="D279" s="6"/>
      <c r="E279" s="6"/>
      <c r="F279" s="7"/>
      <c r="G279" s="7"/>
      <c r="H279" s="8" t="str">
        <f aca="false">IF(C279="","",IF(VLOOKUP(C279,Accounts!$A$5:$D$200,4,FALSE())="Debit",1,-1)*(SUMIFS($F$5:F279,$C$5:C279,C279)-SUMIFS($G$5:G279,$C$5:C279,C279)))</f>
        <v/>
      </c>
    </row>
    <row r="280" customFormat="false" ht="15" hidden="false" customHeight="false" outlineLevel="0" collapsed="false">
      <c r="A280" s="5"/>
      <c r="B280" s="6"/>
      <c r="C280" s="6"/>
      <c r="D280" s="6"/>
      <c r="E280" s="6"/>
      <c r="F280" s="7"/>
      <c r="G280" s="7"/>
      <c r="H280" s="8" t="str">
        <f aca="false">IF(C280="","",IF(VLOOKUP(C280,Accounts!$A$5:$D$200,4,FALSE())="Debit",1,-1)*(SUMIFS($F$5:F280,$C$5:C280,C280)-SUMIFS($G$5:G280,$C$5:C280,C280)))</f>
        <v/>
      </c>
    </row>
    <row r="281" customFormat="false" ht="15" hidden="false" customHeight="false" outlineLevel="0" collapsed="false">
      <c r="A281" s="5"/>
      <c r="B281" s="6"/>
      <c r="C281" s="6"/>
      <c r="D281" s="6"/>
      <c r="E281" s="6"/>
      <c r="F281" s="7"/>
      <c r="G281" s="7"/>
      <c r="H281" s="8" t="str">
        <f aca="false">IF(C281="","",IF(VLOOKUP(C281,Accounts!$A$5:$D$200,4,FALSE())="Debit",1,-1)*(SUMIFS($F$5:F281,$C$5:C281,C281)-SUMIFS($G$5:G281,$C$5:C281,C281)))</f>
        <v/>
      </c>
    </row>
    <row r="282" customFormat="false" ht="15" hidden="false" customHeight="false" outlineLevel="0" collapsed="false">
      <c r="A282" s="5"/>
      <c r="B282" s="6"/>
      <c r="C282" s="6"/>
      <c r="D282" s="6"/>
      <c r="E282" s="6"/>
      <c r="F282" s="7"/>
      <c r="G282" s="7"/>
      <c r="H282" s="8" t="str">
        <f aca="false">IF(C282="","",IF(VLOOKUP(C282,Accounts!$A$5:$D$200,4,FALSE())="Debit",1,-1)*(SUMIFS($F$5:F282,$C$5:C282,C282)-SUMIFS($G$5:G282,$C$5:C282,C282)))</f>
        <v/>
      </c>
    </row>
    <row r="283" customFormat="false" ht="15" hidden="false" customHeight="false" outlineLevel="0" collapsed="false">
      <c r="A283" s="5"/>
      <c r="B283" s="6"/>
      <c r="C283" s="6"/>
      <c r="D283" s="6"/>
      <c r="E283" s="6"/>
      <c r="F283" s="7"/>
      <c r="G283" s="7"/>
      <c r="H283" s="8" t="str">
        <f aca="false">IF(C283="","",IF(VLOOKUP(C283,Accounts!$A$5:$D$200,4,FALSE())="Debit",1,-1)*(SUMIFS($F$5:F283,$C$5:C283,C283)-SUMIFS($G$5:G283,$C$5:C283,C283)))</f>
        <v/>
      </c>
    </row>
    <row r="284" customFormat="false" ht="15" hidden="false" customHeight="false" outlineLevel="0" collapsed="false">
      <c r="A284" s="5"/>
      <c r="B284" s="6"/>
      <c r="C284" s="6"/>
      <c r="D284" s="6"/>
      <c r="E284" s="6"/>
      <c r="F284" s="7"/>
      <c r="G284" s="7"/>
      <c r="H284" s="8" t="str">
        <f aca="false">IF(C284="","",IF(VLOOKUP(C284,Accounts!$A$5:$D$200,4,FALSE())="Debit",1,-1)*(SUMIFS($F$5:F284,$C$5:C284,C284)-SUMIFS($G$5:G284,$C$5:C284,C284)))</f>
        <v/>
      </c>
    </row>
    <row r="285" customFormat="false" ht="15" hidden="false" customHeight="false" outlineLevel="0" collapsed="false">
      <c r="A285" s="5"/>
      <c r="B285" s="6"/>
      <c r="C285" s="6"/>
      <c r="D285" s="6"/>
      <c r="E285" s="6"/>
      <c r="F285" s="7"/>
      <c r="G285" s="7"/>
      <c r="H285" s="8" t="str">
        <f aca="false">IF(C285="","",IF(VLOOKUP(C285,Accounts!$A$5:$D$200,4,FALSE())="Debit",1,-1)*(SUMIFS($F$5:F285,$C$5:C285,C285)-SUMIFS($G$5:G285,$C$5:C285,C285)))</f>
        <v/>
      </c>
    </row>
    <row r="286" customFormat="false" ht="15" hidden="false" customHeight="false" outlineLevel="0" collapsed="false">
      <c r="A286" s="5"/>
      <c r="B286" s="6"/>
      <c r="C286" s="6"/>
      <c r="D286" s="6"/>
      <c r="E286" s="6"/>
      <c r="F286" s="7"/>
      <c r="G286" s="7"/>
      <c r="H286" s="8" t="str">
        <f aca="false">IF(C286="","",IF(VLOOKUP(C286,Accounts!$A$5:$D$200,4,FALSE())="Debit",1,-1)*(SUMIFS($F$5:F286,$C$5:C286,C286)-SUMIFS($G$5:G286,$C$5:C286,C286)))</f>
        <v/>
      </c>
    </row>
    <row r="287" customFormat="false" ht="15" hidden="false" customHeight="false" outlineLevel="0" collapsed="false">
      <c r="A287" s="5"/>
      <c r="B287" s="6"/>
      <c r="C287" s="6"/>
      <c r="D287" s="6"/>
      <c r="E287" s="6"/>
      <c r="F287" s="7"/>
      <c r="G287" s="7"/>
      <c r="H287" s="8" t="str">
        <f aca="false">IF(C287="","",IF(VLOOKUP(C287,Accounts!$A$5:$D$200,4,FALSE())="Debit",1,-1)*(SUMIFS($F$5:F287,$C$5:C287,C287)-SUMIFS($G$5:G287,$C$5:C287,C287)))</f>
        <v/>
      </c>
    </row>
    <row r="288" customFormat="false" ht="15" hidden="false" customHeight="false" outlineLevel="0" collapsed="false">
      <c r="A288" s="5"/>
      <c r="B288" s="6"/>
      <c r="C288" s="6"/>
      <c r="D288" s="6"/>
      <c r="E288" s="6"/>
      <c r="F288" s="7"/>
      <c r="G288" s="7"/>
      <c r="H288" s="8" t="str">
        <f aca="false">IF(C288="","",IF(VLOOKUP(C288,Accounts!$A$5:$D$200,4,FALSE())="Debit",1,-1)*(SUMIFS($F$5:F288,$C$5:C288,C288)-SUMIFS($G$5:G288,$C$5:C288,C288)))</f>
        <v/>
      </c>
    </row>
    <row r="289" customFormat="false" ht="15" hidden="false" customHeight="false" outlineLevel="0" collapsed="false">
      <c r="A289" s="5"/>
      <c r="B289" s="6"/>
      <c r="C289" s="6"/>
      <c r="D289" s="6"/>
      <c r="E289" s="6"/>
      <c r="F289" s="7"/>
      <c r="G289" s="7"/>
      <c r="H289" s="8" t="str">
        <f aca="false">IF(C289="","",IF(VLOOKUP(C289,Accounts!$A$5:$D$200,4,FALSE())="Debit",1,-1)*(SUMIFS($F$5:F289,$C$5:C289,C289)-SUMIFS($G$5:G289,$C$5:C289,C289)))</f>
        <v/>
      </c>
    </row>
    <row r="290" customFormat="false" ht="15" hidden="false" customHeight="false" outlineLevel="0" collapsed="false">
      <c r="A290" s="5"/>
      <c r="B290" s="6"/>
      <c r="C290" s="6"/>
      <c r="D290" s="6"/>
      <c r="E290" s="6"/>
      <c r="F290" s="7"/>
      <c r="G290" s="7"/>
      <c r="H290" s="8" t="str">
        <f aca="false">IF(C290="","",IF(VLOOKUP(C290,Accounts!$A$5:$D$200,4,FALSE())="Debit",1,-1)*(SUMIFS($F$5:F290,$C$5:C290,C290)-SUMIFS($G$5:G290,$C$5:C290,C290)))</f>
        <v/>
      </c>
    </row>
    <row r="291" customFormat="false" ht="15" hidden="false" customHeight="false" outlineLevel="0" collapsed="false">
      <c r="A291" s="5"/>
      <c r="B291" s="6"/>
      <c r="C291" s="6"/>
      <c r="D291" s="6"/>
      <c r="E291" s="6"/>
      <c r="F291" s="7"/>
      <c r="G291" s="7"/>
      <c r="H291" s="8" t="str">
        <f aca="false">IF(C291="","",IF(VLOOKUP(C291,Accounts!$A$5:$D$200,4,FALSE())="Debit",1,-1)*(SUMIFS($F$5:F291,$C$5:C291,C291)-SUMIFS($G$5:G291,$C$5:C291,C291)))</f>
        <v/>
      </c>
    </row>
    <row r="292" customFormat="false" ht="15" hidden="false" customHeight="false" outlineLevel="0" collapsed="false">
      <c r="A292" s="5"/>
      <c r="B292" s="6"/>
      <c r="C292" s="6"/>
      <c r="D292" s="6"/>
      <c r="E292" s="6"/>
      <c r="F292" s="7"/>
      <c r="G292" s="7"/>
      <c r="H292" s="8" t="str">
        <f aca="false">IF(C292="","",IF(VLOOKUP(C292,Accounts!$A$5:$D$200,4,FALSE())="Debit",1,-1)*(SUMIFS($F$5:F292,$C$5:C292,C292)-SUMIFS($G$5:G292,$C$5:C292,C292)))</f>
        <v/>
      </c>
    </row>
    <row r="293" customFormat="false" ht="15" hidden="false" customHeight="false" outlineLevel="0" collapsed="false">
      <c r="A293" s="5"/>
      <c r="B293" s="6"/>
      <c r="C293" s="6"/>
      <c r="D293" s="6"/>
      <c r="E293" s="6"/>
      <c r="F293" s="7"/>
      <c r="G293" s="7"/>
      <c r="H293" s="8" t="str">
        <f aca="false">IF(C293="","",IF(VLOOKUP(C293,Accounts!$A$5:$D$200,4,FALSE())="Debit",1,-1)*(SUMIFS($F$5:F293,$C$5:C293,C293)-SUMIFS($G$5:G293,$C$5:C293,C293)))</f>
        <v/>
      </c>
    </row>
    <row r="294" customFormat="false" ht="15" hidden="false" customHeight="false" outlineLevel="0" collapsed="false">
      <c r="A294" s="5"/>
      <c r="B294" s="6"/>
      <c r="C294" s="6"/>
      <c r="D294" s="6"/>
      <c r="E294" s="6"/>
      <c r="F294" s="7"/>
      <c r="G294" s="7"/>
      <c r="H294" s="8" t="str">
        <f aca="false">IF(C294="","",IF(VLOOKUP(C294,Accounts!$A$5:$D$200,4,FALSE())="Debit",1,-1)*(SUMIFS($F$5:F294,$C$5:C294,C294)-SUMIFS($G$5:G294,$C$5:C294,C294)))</f>
        <v/>
      </c>
    </row>
    <row r="295" customFormat="false" ht="15" hidden="false" customHeight="false" outlineLevel="0" collapsed="false">
      <c r="A295" s="5"/>
      <c r="B295" s="6"/>
      <c r="C295" s="6"/>
      <c r="D295" s="6"/>
      <c r="E295" s="6"/>
      <c r="F295" s="7"/>
      <c r="G295" s="7"/>
      <c r="H295" s="8" t="str">
        <f aca="false">IF(C295="","",IF(VLOOKUP(C295,Accounts!$A$5:$D$200,4,FALSE())="Debit",1,-1)*(SUMIFS($F$5:F295,$C$5:C295,C295)-SUMIFS($G$5:G295,$C$5:C295,C295)))</f>
        <v/>
      </c>
    </row>
    <row r="296" customFormat="false" ht="15" hidden="false" customHeight="false" outlineLevel="0" collapsed="false">
      <c r="A296" s="5"/>
      <c r="B296" s="6"/>
      <c r="C296" s="6"/>
      <c r="D296" s="6"/>
      <c r="E296" s="6"/>
      <c r="F296" s="7"/>
      <c r="G296" s="7"/>
      <c r="H296" s="8" t="str">
        <f aca="false">IF(C296="","",IF(VLOOKUP(C296,Accounts!$A$5:$D$200,4,FALSE())="Debit",1,-1)*(SUMIFS($F$5:F296,$C$5:C296,C296)-SUMIFS($G$5:G296,$C$5:C296,C296)))</f>
        <v/>
      </c>
    </row>
    <row r="297" customFormat="false" ht="15" hidden="false" customHeight="false" outlineLevel="0" collapsed="false">
      <c r="A297" s="5"/>
      <c r="B297" s="6"/>
      <c r="C297" s="6"/>
      <c r="D297" s="6"/>
      <c r="E297" s="6"/>
      <c r="F297" s="7"/>
      <c r="G297" s="7"/>
      <c r="H297" s="8" t="str">
        <f aca="false">IF(C297="","",IF(VLOOKUP(C297,Accounts!$A$5:$D$200,4,FALSE())="Debit",1,-1)*(SUMIFS($F$5:F297,$C$5:C297,C297)-SUMIFS($G$5:G297,$C$5:C297,C297)))</f>
        <v/>
      </c>
    </row>
    <row r="298" customFormat="false" ht="15" hidden="false" customHeight="false" outlineLevel="0" collapsed="false">
      <c r="A298" s="5"/>
      <c r="B298" s="6"/>
      <c r="C298" s="6"/>
      <c r="D298" s="6"/>
      <c r="E298" s="6"/>
      <c r="F298" s="7"/>
      <c r="G298" s="7"/>
      <c r="H298" s="8" t="str">
        <f aca="false">IF(C298="","",IF(VLOOKUP(C298,Accounts!$A$5:$D$200,4,FALSE())="Debit",1,-1)*(SUMIFS($F$5:F298,$C$5:C298,C298)-SUMIFS($G$5:G298,$C$5:C298,C298)))</f>
        <v/>
      </c>
    </row>
    <row r="299" customFormat="false" ht="15" hidden="false" customHeight="false" outlineLevel="0" collapsed="false">
      <c r="A299" s="5"/>
      <c r="B299" s="6"/>
      <c r="C299" s="6"/>
      <c r="D299" s="6"/>
      <c r="E299" s="6"/>
      <c r="F299" s="7"/>
      <c r="G299" s="7"/>
      <c r="H299" s="8" t="str">
        <f aca="false">IF(C299="","",IF(VLOOKUP(C299,Accounts!$A$5:$D$200,4,FALSE())="Debit",1,-1)*(SUMIFS($F$5:F299,$C$5:C299,C299)-SUMIFS($G$5:G299,$C$5:C299,C299)))</f>
        <v/>
      </c>
    </row>
    <row r="300" customFormat="false" ht="15" hidden="false" customHeight="false" outlineLevel="0" collapsed="false">
      <c r="A300" s="5"/>
      <c r="B300" s="6"/>
      <c r="C300" s="6"/>
      <c r="D300" s="6"/>
      <c r="E300" s="6"/>
      <c r="F300" s="7"/>
      <c r="G300" s="7"/>
      <c r="H300" s="8" t="str">
        <f aca="false">IF(C300="","",IF(VLOOKUP(C300,Accounts!$A$5:$D$200,4,FALSE())="Debit",1,-1)*(SUMIFS($F$5:F300,$C$5:C300,C300)-SUMIFS($G$5:G300,$C$5:C300,C300)))</f>
        <v/>
      </c>
    </row>
    <row r="301" customFormat="false" ht="15" hidden="false" customHeight="false" outlineLevel="0" collapsed="false">
      <c r="A301" s="5"/>
      <c r="B301" s="6"/>
      <c r="C301" s="6"/>
      <c r="D301" s="6"/>
      <c r="E301" s="6"/>
      <c r="F301" s="7"/>
      <c r="G301" s="7"/>
      <c r="H301" s="8" t="str">
        <f aca="false">IF(C301="","",IF(VLOOKUP(C301,Accounts!$A$5:$D$200,4,FALSE())="Debit",1,-1)*(SUMIFS($F$5:F301,$C$5:C301,C301)-SUMIFS($G$5:G301,$C$5:C301,C301)))</f>
        <v/>
      </c>
    </row>
    <row r="302" customFormat="false" ht="15" hidden="false" customHeight="false" outlineLevel="0" collapsed="false">
      <c r="A302" s="5"/>
      <c r="B302" s="6"/>
      <c r="C302" s="6"/>
      <c r="D302" s="6"/>
      <c r="E302" s="6"/>
      <c r="F302" s="7"/>
      <c r="G302" s="7"/>
      <c r="H302" s="8" t="str">
        <f aca="false">IF(C302="","",IF(VLOOKUP(C302,Accounts!$A$5:$D$200,4,FALSE())="Debit",1,-1)*(SUMIFS($F$5:F302,$C$5:C302,C302)-SUMIFS($G$5:G302,$C$5:C302,C302)))</f>
        <v/>
      </c>
    </row>
    <row r="303" customFormat="false" ht="15" hidden="false" customHeight="false" outlineLevel="0" collapsed="false">
      <c r="A303" s="5"/>
      <c r="B303" s="6"/>
      <c r="C303" s="6"/>
      <c r="D303" s="6"/>
      <c r="E303" s="6"/>
      <c r="F303" s="7"/>
      <c r="G303" s="7"/>
      <c r="H303" s="8" t="str">
        <f aca="false">IF(C303="","",IF(VLOOKUP(C303,Accounts!$A$5:$D$200,4,FALSE())="Debit",1,-1)*(SUMIFS($F$5:F303,$C$5:C303,C303)-SUMIFS($G$5:G303,$C$5:C303,C303)))</f>
        <v/>
      </c>
    </row>
    <row r="304" customFormat="false" ht="15" hidden="false" customHeight="false" outlineLevel="0" collapsed="false">
      <c r="A304" s="5"/>
      <c r="B304" s="6"/>
      <c r="C304" s="6"/>
      <c r="D304" s="6"/>
      <c r="E304" s="6"/>
      <c r="F304" s="7"/>
      <c r="G304" s="7"/>
      <c r="H304" s="8" t="str">
        <f aca="false">IF(C304="","",IF(VLOOKUP(C304,Accounts!$A$5:$D$200,4,FALSE())="Debit",1,-1)*(SUMIFS($F$5:F304,$C$5:C304,C304)-SUMIFS($G$5:G304,$C$5:C304,C304)))</f>
        <v/>
      </c>
    </row>
    <row r="305" customFormat="false" ht="15" hidden="false" customHeight="false" outlineLevel="0" collapsed="false">
      <c r="A305" s="5"/>
      <c r="B305" s="6"/>
      <c r="C305" s="6"/>
      <c r="D305" s="6"/>
      <c r="E305" s="6"/>
      <c r="F305" s="7"/>
      <c r="G305" s="7"/>
      <c r="H305" s="8" t="str">
        <f aca="false">IF(C305="","",IF(VLOOKUP(C305,Accounts!$A$5:$D$200,4,FALSE())="Debit",1,-1)*(SUMIFS($F$5:F305,$C$5:C305,C305)-SUMIFS($G$5:G305,$C$5:C305,C305)))</f>
        <v/>
      </c>
    </row>
    <row r="306" customFormat="false" ht="15" hidden="false" customHeight="false" outlineLevel="0" collapsed="false">
      <c r="A306" s="5"/>
      <c r="B306" s="6"/>
      <c r="C306" s="6"/>
      <c r="D306" s="6"/>
      <c r="E306" s="6"/>
      <c r="F306" s="7"/>
      <c r="G306" s="7"/>
      <c r="H306" s="8" t="str">
        <f aca="false">IF(C306="","",IF(VLOOKUP(C306,Accounts!$A$5:$D$200,4,FALSE())="Debit",1,-1)*(SUMIFS($F$5:F306,$C$5:C306,C306)-SUMIFS($G$5:G306,$C$5:C306,C306)))</f>
        <v/>
      </c>
    </row>
    <row r="307" customFormat="false" ht="15" hidden="false" customHeight="false" outlineLevel="0" collapsed="false">
      <c r="A307" s="5"/>
      <c r="B307" s="6"/>
      <c r="C307" s="6"/>
      <c r="D307" s="6"/>
      <c r="E307" s="6"/>
      <c r="F307" s="7"/>
      <c r="G307" s="7"/>
      <c r="H307" s="8" t="str">
        <f aca="false">IF(C307="","",IF(VLOOKUP(C307,Accounts!$A$5:$D$200,4,FALSE())="Debit",1,-1)*(SUMIFS($F$5:F307,$C$5:C307,C307)-SUMIFS($G$5:G307,$C$5:C307,C307)))</f>
        <v/>
      </c>
    </row>
    <row r="308" customFormat="false" ht="15" hidden="false" customHeight="false" outlineLevel="0" collapsed="false">
      <c r="A308" s="5"/>
      <c r="B308" s="6"/>
      <c r="C308" s="6"/>
      <c r="D308" s="6"/>
      <c r="E308" s="6"/>
      <c r="F308" s="7"/>
      <c r="G308" s="7"/>
      <c r="H308" s="8" t="str">
        <f aca="false">IF(C308="","",IF(VLOOKUP(C308,Accounts!$A$5:$D$200,4,FALSE())="Debit",1,-1)*(SUMIFS($F$5:F308,$C$5:C308,C308)-SUMIFS($G$5:G308,$C$5:C308,C308)))</f>
        <v/>
      </c>
    </row>
    <row r="309" customFormat="false" ht="15" hidden="false" customHeight="false" outlineLevel="0" collapsed="false">
      <c r="A309" s="5"/>
      <c r="B309" s="6"/>
      <c r="C309" s="6"/>
      <c r="D309" s="6"/>
      <c r="E309" s="6"/>
      <c r="F309" s="7"/>
      <c r="G309" s="7"/>
      <c r="H309" s="8" t="str">
        <f aca="false">IF(C309="","",IF(VLOOKUP(C309,Accounts!$A$5:$D$200,4,FALSE())="Debit",1,-1)*(SUMIFS($F$5:F309,$C$5:C309,C309)-SUMIFS($G$5:G309,$C$5:C309,C309)))</f>
        <v/>
      </c>
    </row>
    <row r="310" customFormat="false" ht="15" hidden="false" customHeight="false" outlineLevel="0" collapsed="false">
      <c r="A310" s="5"/>
      <c r="B310" s="6"/>
      <c r="C310" s="6"/>
      <c r="D310" s="6"/>
      <c r="E310" s="6"/>
      <c r="F310" s="7"/>
      <c r="G310" s="7"/>
      <c r="H310" s="8" t="str">
        <f aca="false">IF(C310="","",IF(VLOOKUP(C310,Accounts!$A$5:$D$200,4,FALSE())="Debit",1,-1)*(SUMIFS($F$5:F310,$C$5:C310,C310)-SUMIFS($G$5:G310,$C$5:C310,C310)))</f>
        <v/>
      </c>
    </row>
    <row r="311" customFormat="false" ht="15" hidden="false" customHeight="false" outlineLevel="0" collapsed="false">
      <c r="A311" s="5"/>
      <c r="B311" s="6"/>
      <c r="C311" s="6"/>
      <c r="D311" s="6"/>
      <c r="E311" s="6"/>
      <c r="F311" s="7"/>
      <c r="G311" s="7"/>
      <c r="H311" s="8" t="str">
        <f aca="false">IF(C311="","",IF(VLOOKUP(C311,Accounts!$A$5:$D$200,4,FALSE())="Debit",1,-1)*(SUMIFS($F$5:F311,$C$5:C311,C311)-SUMIFS($G$5:G311,$C$5:C311,C311)))</f>
        <v/>
      </c>
    </row>
    <row r="312" customFormat="false" ht="15" hidden="false" customHeight="false" outlineLevel="0" collapsed="false">
      <c r="A312" s="5"/>
      <c r="B312" s="6"/>
      <c r="C312" s="6"/>
      <c r="D312" s="6"/>
      <c r="E312" s="6"/>
      <c r="F312" s="7"/>
      <c r="G312" s="7"/>
      <c r="H312" s="8" t="str">
        <f aca="false">IF(C312="","",IF(VLOOKUP(C312,Accounts!$A$5:$D$200,4,FALSE())="Debit",1,-1)*(SUMIFS($F$5:F312,$C$5:C312,C312)-SUMIFS($G$5:G312,$C$5:C312,C312)))</f>
        <v/>
      </c>
    </row>
    <row r="313" customFormat="false" ht="15" hidden="false" customHeight="false" outlineLevel="0" collapsed="false">
      <c r="A313" s="5"/>
      <c r="B313" s="6"/>
      <c r="C313" s="6"/>
      <c r="D313" s="6"/>
      <c r="E313" s="6"/>
      <c r="F313" s="7"/>
      <c r="G313" s="7"/>
      <c r="H313" s="8" t="str">
        <f aca="false">IF(C313="","",IF(VLOOKUP(C313,Accounts!$A$5:$D$200,4,FALSE())="Debit",1,-1)*(SUMIFS($F$5:F313,$C$5:C313,C313)-SUMIFS($G$5:G313,$C$5:C313,C313)))</f>
        <v/>
      </c>
    </row>
    <row r="314" customFormat="false" ht="15" hidden="false" customHeight="false" outlineLevel="0" collapsed="false">
      <c r="A314" s="5"/>
      <c r="B314" s="6"/>
      <c r="C314" s="6"/>
      <c r="D314" s="6"/>
      <c r="E314" s="6"/>
      <c r="F314" s="7"/>
      <c r="G314" s="7"/>
      <c r="H314" s="8" t="str">
        <f aca="false">IF(C314="","",IF(VLOOKUP(C314,Accounts!$A$5:$D$200,4,FALSE())="Debit",1,-1)*(SUMIFS($F$5:F314,$C$5:C314,C314)-SUMIFS($G$5:G314,$C$5:C314,C314)))</f>
        <v/>
      </c>
    </row>
    <row r="315" customFormat="false" ht="15" hidden="false" customHeight="false" outlineLevel="0" collapsed="false">
      <c r="A315" s="5"/>
      <c r="B315" s="6"/>
      <c r="C315" s="6"/>
      <c r="D315" s="6"/>
      <c r="E315" s="6"/>
      <c r="F315" s="7"/>
      <c r="G315" s="7"/>
      <c r="H315" s="8" t="str">
        <f aca="false">IF(C315="","",IF(VLOOKUP(C315,Accounts!$A$5:$D$200,4,FALSE())="Debit",1,-1)*(SUMIFS($F$5:F315,$C$5:C315,C315)-SUMIFS($G$5:G315,$C$5:C315,C315)))</f>
        <v/>
      </c>
    </row>
    <row r="316" customFormat="false" ht="15" hidden="false" customHeight="false" outlineLevel="0" collapsed="false">
      <c r="A316" s="5"/>
      <c r="B316" s="6"/>
      <c r="C316" s="6"/>
      <c r="D316" s="6"/>
      <c r="E316" s="6"/>
      <c r="F316" s="7"/>
      <c r="G316" s="7"/>
      <c r="H316" s="8" t="str">
        <f aca="false">IF(C316="","",IF(VLOOKUP(C316,Accounts!$A$5:$D$200,4,FALSE())="Debit",1,-1)*(SUMIFS($F$5:F316,$C$5:C316,C316)-SUMIFS($G$5:G316,$C$5:C316,C316)))</f>
        <v/>
      </c>
    </row>
    <row r="317" customFormat="false" ht="15" hidden="false" customHeight="false" outlineLevel="0" collapsed="false">
      <c r="A317" s="5"/>
      <c r="B317" s="6"/>
      <c r="C317" s="6"/>
      <c r="D317" s="6"/>
      <c r="E317" s="6"/>
      <c r="F317" s="7"/>
      <c r="G317" s="7"/>
      <c r="H317" s="8" t="str">
        <f aca="false">IF(C317="","",IF(VLOOKUP(C317,Accounts!$A$5:$D$200,4,FALSE())="Debit",1,-1)*(SUMIFS($F$5:F317,$C$5:C317,C317)-SUMIFS($G$5:G317,$C$5:C317,C317)))</f>
        <v/>
      </c>
    </row>
    <row r="318" customFormat="false" ht="15" hidden="false" customHeight="false" outlineLevel="0" collapsed="false">
      <c r="A318" s="5"/>
      <c r="B318" s="6"/>
      <c r="C318" s="6"/>
      <c r="D318" s="6"/>
      <c r="E318" s="6"/>
      <c r="F318" s="7"/>
      <c r="G318" s="7"/>
      <c r="H318" s="8" t="str">
        <f aca="false">IF(C318="","",IF(VLOOKUP(C318,Accounts!$A$5:$D$200,4,FALSE())="Debit",1,-1)*(SUMIFS($F$5:F318,$C$5:C318,C318)-SUMIFS($G$5:G318,$C$5:C318,C318)))</f>
        <v/>
      </c>
    </row>
    <row r="319" customFormat="false" ht="15" hidden="false" customHeight="false" outlineLevel="0" collapsed="false">
      <c r="A319" s="5"/>
      <c r="B319" s="6"/>
      <c r="C319" s="6"/>
      <c r="D319" s="6"/>
      <c r="E319" s="6"/>
      <c r="F319" s="7"/>
      <c r="G319" s="7"/>
      <c r="H319" s="8" t="str">
        <f aca="false">IF(C319="","",IF(VLOOKUP(C319,Accounts!$A$5:$D$200,4,FALSE())="Debit",1,-1)*(SUMIFS($F$5:F319,$C$5:C319,C319)-SUMIFS($G$5:G319,$C$5:C319,C319)))</f>
        <v/>
      </c>
    </row>
    <row r="320" customFormat="false" ht="15" hidden="false" customHeight="false" outlineLevel="0" collapsed="false">
      <c r="A320" s="5"/>
      <c r="B320" s="6"/>
      <c r="C320" s="6"/>
      <c r="D320" s="6"/>
      <c r="E320" s="6"/>
      <c r="F320" s="7"/>
      <c r="G320" s="7"/>
      <c r="H320" s="8" t="str">
        <f aca="false">IF(C320="","",IF(VLOOKUP(C320,Accounts!$A$5:$D$200,4,FALSE())="Debit",1,-1)*(SUMIFS($F$5:F320,$C$5:C320,C320)-SUMIFS($G$5:G320,$C$5:C320,C320)))</f>
        <v/>
      </c>
    </row>
    <row r="321" customFormat="false" ht="15" hidden="false" customHeight="false" outlineLevel="0" collapsed="false">
      <c r="A321" s="5"/>
      <c r="B321" s="6"/>
      <c r="C321" s="6"/>
      <c r="D321" s="6"/>
      <c r="E321" s="6"/>
      <c r="F321" s="7"/>
      <c r="G321" s="7"/>
      <c r="H321" s="8" t="str">
        <f aca="false">IF(C321="","",IF(VLOOKUP(C321,Accounts!$A$5:$D$200,4,FALSE())="Debit",1,-1)*(SUMIFS($F$5:F321,$C$5:C321,C321)-SUMIFS($G$5:G321,$C$5:C321,C321)))</f>
        <v/>
      </c>
    </row>
    <row r="322" customFormat="false" ht="15" hidden="false" customHeight="false" outlineLevel="0" collapsed="false">
      <c r="A322" s="5"/>
      <c r="B322" s="6"/>
      <c r="C322" s="6"/>
      <c r="D322" s="6"/>
      <c r="E322" s="6"/>
      <c r="F322" s="7"/>
      <c r="G322" s="7"/>
      <c r="H322" s="8" t="str">
        <f aca="false">IF(C322="","",IF(VLOOKUP(C322,Accounts!$A$5:$D$200,4,FALSE())="Debit",1,-1)*(SUMIFS($F$5:F322,$C$5:C322,C322)-SUMIFS($G$5:G322,$C$5:C322,C322)))</f>
        <v/>
      </c>
    </row>
    <row r="323" customFormat="false" ht="15" hidden="false" customHeight="false" outlineLevel="0" collapsed="false">
      <c r="A323" s="5"/>
      <c r="B323" s="6"/>
      <c r="C323" s="6"/>
      <c r="D323" s="6"/>
      <c r="E323" s="6"/>
      <c r="F323" s="7"/>
      <c r="G323" s="7"/>
      <c r="H323" s="8" t="str">
        <f aca="false">IF(C323="","",IF(VLOOKUP(C323,Accounts!$A$5:$D$200,4,FALSE())="Debit",1,-1)*(SUMIFS($F$5:F323,$C$5:C323,C323)-SUMIFS($G$5:G323,$C$5:C323,C323)))</f>
        <v/>
      </c>
    </row>
    <row r="324" customFormat="false" ht="15" hidden="false" customHeight="false" outlineLevel="0" collapsed="false">
      <c r="A324" s="5"/>
      <c r="B324" s="6"/>
      <c r="C324" s="6"/>
      <c r="D324" s="6"/>
      <c r="E324" s="6"/>
      <c r="F324" s="7"/>
      <c r="G324" s="7"/>
      <c r="H324" s="8" t="str">
        <f aca="false">IF(C324="","",IF(VLOOKUP(C324,Accounts!$A$5:$D$200,4,FALSE())="Debit",1,-1)*(SUMIFS($F$5:F324,$C$5:C324,C324)-SUMIFS($G$5:G324,$C$5:C324,C324)))</f>
        <v/>
      </c>
    </row>
    <row r="325" customFormat="false" ht="15" hidden="false" customHeight="false" outlineLevel="0" collapsed="false">
      <c r="A325" s="5"/>
      <c r="B325" s="6"/>
      <c r="C325" s="6"/>
      <c r="D325" s="6"/>
      <c r="E325" s="6"/>
      <c r="F325" s="7"/>
      <c r="G325" s="7"/>
      <c r="H325" s="8" t="str">
        <f aca="false">IF(C325="","",IF(VLOOKUP(C325,Accounts!$A$5:$D$200,4,FALSE())="Debit",1,-1)*(SUMIFS($F$5:F325,$C$5:C325,C325)-SUMIFS($G$5:G325,$C$5:C325,C325)))</f>
        <v/>
      </c>
    </row>
    <row r="326" customFormat="false" ht="15" hidden="false" customHeight="false" outlineLevel="0" collapsed="false">
      <c r="A326" s="5"/>
      <c r="B326" s="6"/>
      <c r="C326" s="6"/>
      <c r="D326" s="6"/>
      <c r="E326" s="6"/>
      <c r="F326" s="7"/>
      <c r="G326" s="7"/>
      <c r="H326" s="8" t="str">
        <f aca="false">IF(C326="","",IF(VLOOKUP(C326,Accounts!$A$5:$D$200,4,FALSE())="Debit",1,-1)*(SUMIFS($F$5:F326,$C$5:C326,C326)-SUMIFS($G$5:G326,$C$5:C326,C326)))</f>
        <v/>
      </c>
    </row>
    <row r="327" customFormat="false" ht="15" hidden="false" customHeight="false" outlineLevel="0" collapsed="false">
      <c r="A327" s="5"/>
      <c r="B327" s="6"/>
      <c r="C327" s="6"/>
      <c r="D327" s="6"/>
      <c r="E327" s="6"/>
      <c r="F327" s="7"/>
      <c r="G327" s="7"/>
      <c r="H327" s="8" t="str">
        <f aca="false">IF(C327="","",IF(VLOOKUP(C327,Accounts!$A$5:$D$200,4,FALSE())="Debit",1,-1)*(SUMIFS($F$5:F327,$C$5:C327,C327)-SUMIFS($G$5:G327,$C$5:C327,C327)))</f>
        <v/>
      </c>
    </row>
    <row r="328" customFormat="false" ht="15" hidden="false" customHeight="false" outlineLevel="0" collapsed="false">
      <c r="A328" s="5"/>
      <c r="B328" s="6"/>
      <c r="C328" s="6"/>
      <c r="D328" s="6"/>
      <c r="E328" s="6"/>
      <c r="F328" s="7"/>
      <c r="G328" s="7"/>
      <c r="H328" s="8" t="str">
        <f aca="false">IF(C328="","",IF(VLOOKUP(C328,Accounts!$A$5:$D$200,4,FALSE())="Debit",1,-1)*(SUMIFS($F$5:F328,$C$5:C328,C328)-SUMIFS($G$5:G328,$C$5:C328,C328)))</f>
        <v/>
      </c>
    </row>
    <row r="329" customFormat="false" ht="15" hidden="false" customHeight="false" outlineLevel="0" collapsed="false">
      <c r="A329" s="5"/>
      <c r="B329" s="6"/>
      <c r="C329" s="6"/>
      <c r="D329" s="6"/>
      <c r="E329" s="6"/>
      <c r="F329" s="7"/>
      <c r="G329" s="7"/>
      <c r="H329" s="8" t="str">
        <f aca="false">IF(C329="","",IF(VLOOKUP(C329,Accounts!$A$5:$D$200,4,FALSE())="Debit",1,-1)*(SUMIFS($F$5:F329,$C$5:C329,C329)-SUMIFS($G$5:G329,$C$5:C329,C329)))</f>
        <v/>
      </c>
    </row>
    <row r="330" customFormat="false" ht="15" hidden="false" customHeight="false" outlineLevel="0" collapsed="false">
      <c r="A330" s="5"/>
      <c r="B330" s="6"/>
      <c r="C330" s="6"/>
      <c r="D330" s="6"/>
      <c r="E330" s="6"/>
      <c r="F330" s="7"/>
      <c r="G330" s="7"/>
      <c r="H330" s="8" t="str">
        <f aca="false">IF(C330="","",IF(VLOOKUP(C330,Accounts!$A$5:$D$200,4,FALSE())="Debit",1,-1)*(SUMIFS($F$5:F330,$C$5:C330,C330)-SUMIFS($G$5:G330,$C$5:C330,C330)))</f>
        <v/>
      </c>
    </row>
    <row r="331" customFormat="false" ht="15" hidden="false" customHeight="false" outlineLevel="0" collapsed="false">
      <c r="A331" s="5"/>
      <c r="B331" s="6"/>
      <c r="C331" s="6"/>
      <c r="D331" s="6"/>
      <c r="E331" s="6"/>
      <c r="F331" s="7"/>
      <c r="G331" s="7"/>
      <c r="H331" s="8" t="str">
        <f aca="false">IF(C331="","",IF(VLOOKUP(C331,Accounts!$A$5:$D$200,4,FALSE())="Debit",1,-1)*(SUMIFS($F$5:F331,$C$5:C331,C331)-SUMIFS($G$5:G331,$C$5:C331,C331)))</f>
        <v/>
      </c>
    </row>
    <row r="332" customFormat="false" ht="15" hidden="false" customHeight="false" outlineLevel="0" collapsed="false">
      <c r="A332" s="5"/>
      <c r="B332" s="6"/>
      <c r="C332" s="6"/>
      <c r="D332" s="6"/>
      <c r="E332" s="6"/>
      <c r="F332" s="7"/>
      <c r="G332" s="7"/>
      <c r="H332" s="8" t="str">
        <f aca="false">IF(C332="","",IF(VLOOKUP(C332,Accounts!$A$5:$D$200,4,FALSE())="Debit",1,-1)*(SUMIFS($F$5:F332,$C$5:C332,C332)-SUMIFS($G$5:G332,$C$5:C332,C332)))</f>
        <v/>
      </c>
    </row>
    <row r="333" customFormat="false" ht="15" hidden="false" customHeight="false" outlineLevel="0" collapsed="false">
      <c r="A333" s="5"/>
      <c r="B333" s="6"/>
      <c r="C333" s="6"/>
      <c r="D333" s="6"/>
      <c r="E333" s="6"/>
      <c r="F333" s="7"/>
      <c r="G333" s="7"/>
      <c r="H333" s="8" t="str">
        <f aca="false">IF(C333="","",IF(VLOOKUP(C333,Accounts!$A$5:$D$200,4,FALSE())="Debit",1,-1)*(SUMIFS($F$5:F333,$C$5:C333,C333)-SUMIFS($G$5:G333,$C$5:C333,C333)))</f>
        <v/>
      </c>
    </row>
    <row r="334" customFormat="false" ht="15" hidden="false" customHeight="false" outlineLevel="0" collapsed="false">
      <c r="A334" s="5"/>
      <c r="B334" s="6"/>
      <c r="C334" s="6"/>
      <c r="D334" s="6"/>
      <c r="E334" s="6"/>
      <c r="F334" s="7"/>
      <c r="G334" s="7"/>
      <c r="H334" s="8" t="str">
        <f aca="false">IF(C334="","",IF(VLOOKUP(C334,Accounts!$A$5:$D$200,4,FALSE())="Debit",1,-1)*(SUMIFS($F$5:F334,$C$5:C334,C334)-SUMIFS($G$5:G334,$C$5:C334,C334)))</f>
        <v/>
      </c>
    </row>
    <row r="335" customFormat="false" ht="15" hidden="false" customHeight="false" outlineLevel="0" collapsed="false">
      <c r="A335" s="5"/>
      <c r="B335" s="6"/>
      <c r="C335" s="6"/>
      <c r="D335" s="6"/>
      <c r="E335" s="6"/>
      <c r="F335" s="7"/>
      <c r="G335" s="7"/>
      <c r="H335" s="8" t="str">
        <f aca="false">IF(C335="","",IF(VLOOKUP(C335,Accounts!$A$5:$D$200,4,FALSE())="Debit",1,-1)*(SUMIFS($F$5:F335,$C$5:C335,C335)-SUMIFS($G$5:G335,$C$5:C335,C335)))</f>
        <v/>
      </c>
    </row>
    <row r="336" customFormat="false" ht="15" hidden="false" customHeight="false" outlineLevel="0" collapsed="false">
      <c r="A336" s="5"/>
      <c r="B336" s="6"/>
      <c r="C336" s="6"/>
      <c r="D336" s="6"/>
      <c r="E336" s="6"/>
      <c r="F336" s="7"/>
      <c r="G336" s="7"/>
      <c r="H336" s="8" t="str">
        <f aca="false">IF(C336="","",IF(VLOOKUP(C336,Accounts!$A$5:$D$200,4,FALSE())="Debit",1,-1)*(SUMIFS($F$5:F336,$C$5:C336,C336)-SUMIFS($G$5:G336,$C$5:C336,C336)))</f>
        <v/>
      </c>
    </row>
    <row r="337" customFormat="false" ht="15" hidden="false" customHeight="false" outlineLevel="0" collapsed="false">
      <c r="A337" s="5"/>
      <c r="B337" s="6"/>
      <c r="C337" s="6"/>
      <c r="D337" s="6"/>
      <c r="E337" s="6"/>
      <c r="F337" s="7"/>
      <c r="G337" s="7"/>
      <c r="H337" s="8" t="str">
        <f aca="false">IF(C337="","",IF(VLOOKUP(C337,Accounts!$A$5:$D$200,4,FALSE())="Debit",1,-1)*(SUMIFS($F$5:F337,$C$5:C337,C337)-SUMIFS($G$5:G337,$C$5:C337,C337)))</f>
        <v/>
      </c>
    </row>
    <row r="338" customFormat="false" ht="15" hidden="false" customHeight="false" outlineLevel="0" collapsed="false">
      <c r="A338" s="5"/>
      <c r="B338" s="6"/>
      <c r="C338" s="6"/>
      <c r="D338" s="6"/>
      <c r="E338" s="6"/>
      <c r="F338" s="7"/>
      <c r="G338" s="7"/>
      <c r="H338" s="8" t="str">
        <f aca="false">IF(C338="","",IF(VLOOKUP(C338,Accounts!$A$5:$D$200,4,FALSE())="Debit",1,-1)*(SUMIFS($F$5:F338,$C$5:C338,C338)-SUMIFS($G$5:G338,$C$5:C338,C338)))</f>
        <v/>
      </c>
    </row>
    <row r="339" customFormat="false" ht="15" hidden="false" customHeight="false" outlineLevel="0" collapsed="false">
      <c r="A339" s="5"/>
      <c r="B339" s="6"/>
      <c r="C339" s="6"/>
      <c r="D339" s="6"/>
      <c r="E339" s="6"/>
      <c r="F339" s="7"/>
      <c r="G339" s="7"/>
      <c r="H339" s="8" t="str">
        <f aca="false">IF(C339="","",IF(VLOOKUP(C339,Accounts!$A$5:$D$200,4,FALSE())="Debit",1,-1)*(SUMIFS($F$5:F339,$C$5:C339,C339)-SUMIFS($G$5:G339,$C$5:C339,C339)))</f>
        <v/>
      </c>
    </row>
    <row r="340" customFormat="false" ht="15" hidden="false" customHeight="false" outlineLevel="0" collapsed="false">
      <c r="A340" s="5"/>
      <c r="B340" s="6"/>
      <c r="C340" s="6"/>
      <c r="D340" s="6"/>
      <c r="E340" s="6"/>
      <c r="F340" s="7"/>
      <c r="G340" s="7"/>
      <c r="H340" s="8" t="str">
        <f aca="false">IF(C340="","",IF(VLOOKUP(C340,Accounts!$A$5:$D$200,4,FALSE())="Debit",1,-1)*(SUMIFS($F$5:F340,$C$5:C340,C340)-SUMIFS($G$5:G340,$C$5:C340,C340)))</f>
        <v/>
      </c>
    </row>
    <row r="341" customFormat="false" ht="15" hidden="false" customHeight="false" outlineLevel="0" collapsed="false">
      <c r="A341" s="5"/>
      <c r="B341" s="6"/>
      <c r="C341" s="6"/>
      <c r="D341" s="6"/>
      <c r="E341" s="6"/>
      <c r="F341" s="7"/>
      <c r="G341" s="7"/>
      <c r="H341" s="8" t="str">
        <f aca="false">IF(C341="","",IF(VLOOKUP(C341,Accounts!$A$5:$D$200,4,FALSE())="Debit",1,-1)*(SUMIFS($F$5:F341,$C$5:C341,C341)-SUMIFS($G$5:G341,$C$5:C341,C341)))</f>
        <v/>
      </c>
    </row>
    <row r="342" customFormat="false" ht="15" hidden="false" customHeight="false" outlineLevel="0" collapsed="false">
      <c r="A342" s="5"/>
      <c r="B342" s="6"/>
      <c r="C342" s="6"/>
      <c r="D342" s="6"/>
      <c r="E342" s="6"/>
      <c r="F342" s="7"/>
      <c r="G342" s="7"/>
      <c r="H342" s="8" t="str">
        <f aca="false">IF(C342="","",IF(VLOOKUP(C342,Accounts!$A$5:$D$200,4,FALSE())="Debit",1,-1)*(SUMIFS($F$5:F342,$C$5:C342,C342)-SUMIFS($G$5:G342,$C$5:C342,C342)))</f>
        <v/>
      </c>
    </row>
    <row r="343" customFormat="false" ht="15" hidden="false" customHeight="false" outlineLevel="0" collapsed="false">
      <c r="A343" s="5"/>
      <c r="B343" s="6"/>
      <c r="C343" s="6"/>
      <c r="D343" s="6"/>
      <c r="E343" s="6"/>
      <c r="F343" s="7"/>
      <c r="G343" s="7"/>
      <c r="H343" s="8" t="str">
        <f aca="false">IF(C343="","",IF(VLOOKUP(C343,Accounts!$A$5:$D$200,4,FALSE())="Debit",1,-1)*(SUMIFS($F$5:F343,$C$5:C343,C343)-SUMIFS($G$5:G343,$C$5:C343,C343)))</f>
        <v/>
      </c>
    </row>
    <row r="344" customFormat="false" ht="15" hidden="false" customHeight="false" outlineLevel="0" collapsed="false">
      <c r="A344" s="5"/>
      <c r="B344" s="6"/>
      <c r="C344" s="6"/>
      <c r="D344" s="6"/>
      <c r="E344" s="6"/>
      <c r="F344" s="7"/>
      <c r="G344" s="7"/>
      <c r="H344" s="8" t="str">
        <f aca="false">IF(C344="","",IF(VLOOKUP(C344,Accounts!$A$5:$D$200,4,FALSE())="Debit",1,-1)*(SUMIFS($F$5:F344,$C$5:C344,C344)-SUMIFS($G$5:G344,$C$5:C344,C344)))</f>
        <v/>
      </c>
    </row>
    <row r="345" customFormat="false" ht="15" hidden="false" customHeight="false" outlineLevel="0" collapsed="false">
      <c r="A345" s="5"/>
      <c r="B345" s="6"/>
      <c r="C345" s="6"/>
      <c r="D345" s="6"/>
      <c r="E345" s="6"/>
      <c r="F345" s="7"/>
      <c r="G345" s="7"/>
      <c r="H345" s="8" t="str">
        <f aca="false">IF(C345="","",IF(VLOOKUP(C345,Accounts!$A$5:$D$200,4,FALSE())="Debit",1,-1)*(SUMIFS($F$5:F345,$C$5:C345,C345)-SUMIFS($G$5:G345,$C$5:C345,C345)))</f>
        <v/>
      </c>
    </row>
    <row r="346" customFormat="false" ht="15" hidden="false" customHeight="false" outlineLevel="0" collapsed="false">
      <c r="A346" s="5"/>
      <c r="B346" s="6"/>
      <c r="C346" s="6"/>
      <c r="D346" s="6"/>
      <c r="E346" s="6"/>
      <c r="F346" s="7"/>
      <c r="G346" s="7"/>
      <c r="H346" s="8" t="str">
        <f aca="false">IF(C346="","",IF(VLOOKUP(C346,Accounts!$A$5:$D$200,4,FALSE())="Debit",1,-1)*(SUMIFS($F$5:F346,$C$5:C346,C346)-SUMIFS($G$5:G346,$C$5:C346,C346)))</f>
        <v/>
      </c>
    </row>
    <row r="347" customFormat="false" ht="15" hidden="false" customHeight="false" outlineLevel="0" collapsed="false">
      <c r="A347" s="5"/>
      <c r="B347" s="6"/>
      <c r="C347" s="6"/>
      <c r="D347" s="6"/>
      <c r="E347" s="6"/>
      <c r="F347" s="7"/>
      <c r="G347" s="7"/>
      <c r="H347" s="8" t="str">
        <f aca="false">IF(C347="","",IF(VLOOKUP(C347,Accounts!$A$5:$D$200,4,FALSE())="Debit",1,-1)*(SUMIFS($F$5:F347,$C$5:C347,C347)-SUMIFS($G$5:G347,$C$5:C347,C347)))</f>
        <v/>
      </c>
    </row>
    <row r="348" customFormat="false" ht="15" hidden="false" customHeight="false" outlineLevel="0" collapsed="false">
      <c r="A348" s="5"/>
      <c r="B348" s="6"/>
      <c r="C348" s="6"/>
      <c r="D348" s="6"/>
      <c r="E348" s="6"/>
      <c r="F348" s="7"/>
      <c r="G348" s="7"/>
      <c r="H348" s="8" t="str">
        <f aca="false">IF(C348="","",IF(VLOOKUP(C348,Accounts!$A$5:$D$200,4,FALSE())="Debit",1,-1)*(SUMIFS($F$5:F348,$C$5:C348,C348)-SUMIFS($G$5:G348,$C$5:C348,C348)))</f>
        <v/>
      </c>
    </row>
    <row r="349" customFormat="false" ht="15" hidden="false" customHeight="false" outlineLevel="0" collapsed="false">
      <c r="A349" s="5"/>
      <c r="B349" s="6"/>
      <c r="C349" s="6"/>
      <c r="D349" s="6"/>
      <c r="E349" s="6"/>
      <c r="F349" s="7"/>
      <c r="G349" s="7"/>
      <c r="H349" s="8" t="str">
        <f aca="false">IF(C349="","",IF(VLOOKUP(C349,Accounts!$A$5:$D$200,4,FALSE())="Debit",1,-1)*(SUMIFS($F$5:F349,$C$5:C349,C349)-SUMIFS($G$5:G349,$C$5:C349,C349)))</f>
        <v/>
      </c>
    </row>
    <row r="350" customFormat="false" ht="15" hidden="false" customHeight="false" outlineLevel="0" collapsed="false">
      <c r="A350" s="5"/>
      <c r="B350" s="6"/>
      <c r="C350" s="6"/>
      <c r="D350" s="6"/>
      <c r="E350" s="6"/>
      <c r="F350" s="7"/>
      <c r="G350" s="7"/>
      <c r="H350" s="8" t="str">
        <f aca="false">IF(C350="","",IF(VLOOKUP(C350,Accounts!$A$5:$D$200,4,FALSE())="Debit",1,-1)*(SUMIFS($F$5:F350,$C$5:C350,C350)-SUMIFS($G$5:G350,$C$5:C350,C350)))</f>
        <v/>
      </c>
    </row>
    <row r="351" customFormat="false" ht="15" hidden="false" customHeight="false" outlineLevel="0" collapsed="false">
      <c r="A351" s="5"/>
      <c r="B351" s="6"/>
      <c r="C351" s="6"/>
      <c r="D351" s="6"/>
      <c r="E351" s="6"/>
      <c r="F351" s="7"/>
      <c r="G351" s="7"/>
      <c r="H351" s="8" t="str">
        <f aca="false">IF(C351="","",IF(VLOOKUP(C351,Accounts!$A$5:$D$200,4,FALSE())="Debit",1,-1)*(SUMIFS($F$5:F351,$C$5:C351,C351)-SUMIFS($G$5:G351,$C$5:C351,C351)))</f>
        <v/>
      </c>
    </row>
    <row r="352" customFormat="false" ht="15" hidden="false" customHeight="false" outlineLevel="0" collapsed="false">
      <c r="A352" s="5"/>
      <c r="B352" s="6"/>
      <c r="C352" s="6"/>
      <c r="D352" s="6"/>
      <c r="E352" s="6"/>
      <c r="F352" s="7"/>
      <c r="G352" s="7"/>
      <c r="H352" s="8" t="str">
        <f aca="false">IF(C352="","",IF(VLOOKUP(C352,Accounts!$A$5:$D$200,4,FALSE())="Debit",1,-1)*(SUMIFS($F$5:F352,$C$5:C352,C352)-SUMIFS($G$5:G352,$C$5:C352,C352)))</f>
        <v/>
      </c>
    </row>
    <row r="353" customFormat="false" ht="15" hidden="false" customHeight="false" outlineLevel="0" collapsed="false">
      <c r="A353" s="5"/>
      <c r="B353" s="6"/>
      <c r="C353" s="6"/>
      <c r="D353" s="6"/>
      <c r="E353" s="6"/>
      <c r="F353" s="7"/>
      <c r="G353" s="7"/>
      <c r="H353" s="8" t="str">
        <f aca="false">IF(C353="","",IF(VLOOKUP(C353,Accounts!$A$5:$D$200,4,FALSE())="Debit",1,-1)*(SUMIFS($F$5:F353,$C$5:C353,C353)-SUMIFS($G$5:G353,$C$5:C353,C353)))</f>
        <v/>
      </c>
    </row>
    <row r="354" customFormat="false" ht="15" hidden="false" customHeight="false" outlineLevel="0" collapsed="false">
      <c r="A354" s="5"/>
      <c r="B354" s="6"/>
      <c r="C354" s="6"/>
      <c r="D354" s="6"/>
      <c r="E354" s="6"/>
      <c r="F354" s="7"/>
      <c r="G354" s="7"/>
      <c r="H354" s="8" t="str">
        <f aca="false">IF(C354="","",IF(VLOOKUP(C354,Accounts!$A$5:$D$200,4,FALSE())="Debit",1,-1)*(SUMIFS($F$5:F354,$C$5:C354,C354)-SUMIFS($G$5:G354,$C$5:C354,C354)))</f>
        <v/>
      </c>
    </row>
    <row r="355" customFormat="false" ht="15" hidden="false" customHeight="false" outlineLevel="0" collapsed="false">
      <c r="A355" s="5"/>
      <c r="B355" s="6"/>
      <c r="C355" s="6"/>
      <c r="D355" s="6"/>
      <c r="E355" s="6"/>
      <c r="F355" s="7"/>
      <c r="G355" s="7"/>
      <c r="H355" s="8" t="str">
        <f aca="false">IF(C355="","",IF(VLOOKUP(C355,Accounts!$A$5:$D$200,4,FALSE())="Debit",1,-1)*(SUMIFS($F$5:F355,$C$5:C355,C355)-SUMIFS($G$5:G355,$C$5:C355,C355)))</f>
        <v/>
      </c>
    </row>
    <row r="356" customFormat="false" ht="15" hidden="false" customHeight="false" outlineLevel="0" collapsed="false">
      <c r="A356" s="5"/>
      <c r="B356" s="6"/>
      <c r="C356" s="6"/>
      <c r="D356" s="6"/>
      <c r="E356" s="6"/>
      <c r="F356" s="7"/>
      <c r="G356" s="7"/>
      <c r="H356" s="8" t="str">
        <f aca="false">IF(C356="","",IF(VLOOKUP(C356,Accounts!$A$5:$D$200,4,FALSE())="Debit",1,-1)*(SUMIFS($F$5:F356,$C$5:C356,C356)-SUMIFS($G$5:G356,$C$5:C356,C356)))</f>
        <v/>
      </c>
    </row>
    <row r="357" customFormat="false" ht="15" hidden="false" customHeight="false" outlineLevel="0" collapsed="false">
      <c r="A357" s="5"/>
      <c r="B357" s="6"/>
      <c r="C357" s="6"/>
      <c r="D357" s="6"/>
      <c r="E357" s="6"/>
      <c r="F357" s="7"/>
      <c r="G357" s="7"/>
      <c r="H357" s="8" t="str">
        <f aca="false">IF(C357="","",IF(VLOOKUP(C357,Accounts!$A$5:$D$200,4,FALSE())="Debit",1,-1)*(SUMIFS($F$5:F357,$C$5:C357,C357)-SUMIFS($G$5:G357,$C$5:C357,C357)))</f>
        <v/>
      </c>
    </row>
    <row r="358" customFormat="false" ht="15" hidden="false" customHeight="false" outlineLevel="0" collapsed="false">
      <c r="A358" s="5"/>
      <c r="B358" s="6"/>
      <c r="C358" s="6"/>
      <c r="D358" s="6"/>
      <c r="E358" s="6"/>
      <c r="F358" s="7"/>
      <c r="G358" s="7"/>
      <c r="H358" s="8" t="str">
        <f aca="false">IF(C358="","",IF(VLOOKUP(C358,Accounts!$A$5:$D$200,4,FALSE())="Debit",1,-1)*(SUMIFS($F$5:F358,$C$5:C358,C358)-SUMIFS($G$5:G358,$C$5:C358,C358)))</f>
        <v/>
      </c>
    </row>
    <row r="359" customFormat="false" ht="15" hidden="false" customHeight="false" outlineLevel="0" collapsed="false">
      <c r="A359" s="5"/>
      <c r="B359" s="6"/>
      <c r="C359" s="6"/>
      <c r="D359" s="6"/>
      <c r="E359" s="6"/>
      <c r="F359" s="7"/>
      <c r="G359" s="7"/>
      <c r="H359" s="8" t="str">
        <f aca="false">IF(C359="","",IF(VLOOKUP(C359,Accounts!$A$5:$D$200,4,FALSE())="Debit",1,-1)*(SUMIFS($F$5:F359,$C$5:C359,C359)-SUMIFS($G$5:G359,$C$5:C359,C359)))</f>
        <v/>
      </c>
    </row>
    <row r="360" customFormat="false" ht="15" hidden="false" customHeight="false" outlineLevel="0" collapsed="false">
      <c r="A360" s="5"/>
      <c r="B360" s="6"/>
      <c r="C360" s="6"/>
      <c r="D360" s="6"/>
      <c r="E360" s="6"/>
      <c r="F360" s="7"/>
      <c r="G360" s="7"/>
      <c r="H360" s="8" t="str">
        <f aca="false">IF(C360="","",IF(VLOOKUP(C360,Accounts!$A$5:$D$200,4,FALSE())="Debit",1,-1)*(SUMIFS($F$5:F360,$C$5:C360,C360)-SUMIFS($G$5:G360,$C$5:C360,C360)))</f>
        <v/>
      </c>
    </row>
    <row r="361" customFormat="false" ht="15" hidden="false" customHeight="false" outlineLevel="0" collapsed="false">
      <c r="A361" s="5"/>
      <c r="B361" s="6"/>
      <c r="C361" s="6"/>
      <c r="D361" s="6"/>
      <c r="E361" s="6"/>
      <c r="F361" s="7"/>
      <c r="G361" s="7"/>
      <c r="H361" s="8" t="str">
        <f aca="false">IF(C361="","",IF(VLOOKUP(C361,Accounts!$A$5:$D$200,4,FALSE())="Debit",1,-1)*(SUMIFS($F$5:F361,$C$5:C361,C361)-SUMIFS($G$5:G361,$C$5:C361,C361)))</f>
        <v/>
      </c>
    </row>
    <row r="362" customFormat="false" ht="15" hidden="false" customHeight="false" outlineLevel="0" collapsed="false">
      <c r="A362" s="5"/>
      <c r="B362" s="6"/>
      <c r="C362" s="6"/>
      <c r="D362" s="6"/>
      <c r="E362" s="6"/>
      <c r="F362" s="7"/>
      <c r="G362" s="7"/>
      <c r="H362" s="8" t="str">
        <f aca="false">IF(C362="","",IF(VLOOKUP(C362,Accounts!$A$5:$D$200,4,FALSE())="Debit",1,-1)*(SUMIFS($F$5:F362,$C$5:C362,C362)-SUMIFS($G$5:G362,$C$5:C362,C362)))</f>
        <v/>
      </c>
    </row>
    <row r="363" customFormat="false" ht="15" hidden="false" customHeight="false" outlineLevel="0" collapsed="false">
      <c r="A363" s="5"/>
      <c r="B363" s="6"/>
      <c r="C363" s="6"/>
      <c r="D363" s="6"/>
      <c r="E363" s="6"/>
      <c r="F363" s="7"/>
      <c r="G363" s="7"/>
      <c r="H363" s="8" t="str">
        <f aca="false">IF(C363="","",IF(VLOOKUP(C363,Accounts!$A$5:$D$200,4,FALSE())="Debit",1,-1)*(SUMIFS($F$5:F363,$C$5:C363,C363)-SUMIFS($G$5:G363,$C$5:C363,C363)))</f>
        <v/>
      </c>
    </row>
    <row r="364" customFormat="false" ht="15" hidden="false" customHeight="false" outlineLevel="0" collapsed="false">
      <c r="A364" s="5"/>
      <c r="B364" s="6"/>
      <c r="C364" s="6"/>
      <c r="D364" s="6"/>
      <c r="E364" s="6"/>
      <c r="F364" s="7"/>
      <c r="G364" s="7"/>
      <c r="H364" s="8" t="str">
        <f aca="false">IF(C364="","",IF(VLOOKUP(C364,Accounts!$A$5:$D$200,4,FALSE())="Debit",1,-1)*(SUMIFS($F$5:F364,$C$5:C364,C364)-SUMIFS($G$5:G364,$C$5:C364,C364)))</f>
        <v/>
      </c>
    </row>
    <row r="365" customFormat="false" ht="15" hidden="false" customHeight="false" outlineLevel="0" collapsed="false">
      <c r="A365" s="5"/>
      <c r="B365" s="6"/>
      <c r="C365" s="6"/>
      <c r="D365" s="6"/>
      <c r="E365" s="6"/>
      <c r="F365" s="7"/>
      <c r="G365" s="7"/>
      <c r="H365" s="8" t="str">
        <f aca="false">IF(C365="","",IF(VLOOKUP(C365,Accounts!$A$5:$D$200,4,FALSE())="Debit",1,-1)*(SUMIFS($F$5:F365,$C$5:C365,C365)-SUMIFS($G$5:G365,$C$5:C365,C365)))</f>
        <v/>
      </c>
    </row>
    <row r="366" customFormat="false" ht="15" hidden="false" customHeight="false" outlineLevel="0" collapsed="false">
      <c r="A366" s="5"/>
      <c r="B366" s="6"/>
      <c r="C366" s="6"/>
      <c r="D366" s="6"/>
      <c r="E366" s="6"/>
      <c r="F366" s="7"/>
      <c r="G366" s="7"/>
      <c r="H366" s="8" t="str">
        <f aca="false">IF(C366="","",IF(VLOOKUP(C366,Accounts!$A$5:$D$200,4,FALSE())="Debit",1,-1)*(SUMIFS($F$5:F366,$C$5:C366,C366)-SUMIFS($G$5:G366,$C$5:C366,C366)))</f>
        <v/>
      </c>
    </row>
    <row r="367" customFormat="false" ht="15" hidden="false" customHeight="false" outlineLevel="0" collapsed="false">
      <c r="A367" s="5"/>
      <c r="B367" s="6"/>
      <c r="C367" s="6"/>
      <c r="D367" s="6"/>
      <c r="E367" s="6"/>
      <c r="F367" s="7"/>
      <c r="G367" s="7"/>
      <c r="H367" s="8" t="str">
        <f aca="false">IF(C367="","",IF(VLOOKUP(C367,Accounts!$A$5:$D$200,4,FALSE())="Debit",1,-1)*(SUMIFS($F$5:F367,$C$5:C367,C367)-SUMIFS($G$5:G367,$C$5:C367,C367)))</f>
        <v/>
      </c>
    </row>
    <row r="368" customFormat="false" ht="15" hidden="false" customHeight="false" outlineLevel="0" collapsed="false">
      <c r="A368" s="5"/>
      <c r="B368" s="6"/>
      <c r="C368" s="6"/>
      <c r="D368" s="6"/>
      <c r="E368" s="6"/>
      <c r="F368" s="7"/>
      <c r="G368" s="7"/>
      <c r="H368" s="8" t="str">
        <f aca="false">IF(C368="","",IF(VLOOKUP(C368,Accounts!$A$5:$D$200,4,FALSE())="Debit",1,-1)*(SUMIFS($F$5:F368,$C$5:C368,C368)-SUMIFS($G$5:G368,$C$5:C368,C368)))</f>
        <v/>
      </c>
    </row>
    <row r="369" customFormat="false" ht="15" hidden="false" customHeight="false" outlineLevel="0" collapsed="false">
      <c r="A369" s="5"/>
      <c r="B369" s="6"/>
      <c r="C369" s="6"/>
      <c r="D369" s="6"/>
      <c r="E369" s="6"/>
      <c r="F369" s="7"/>
      <c r="G369" s="7"/>
      <c r="H369" s="8" t="str">
        <f aca="false">IF(C369="","",IF(VLOOKUP(C369,Accounts!$A$5:$D$200,4,FALSE())="Debit",1,-1)*(SUMIFS($F$5:F369,$C$5:C369,C369)-SUMIFS($G$5:G369,$C$5:C369,C369)))</f>
        <v/>
      </c>
    </row>
    <row r="370" customFormat="false" ht="15" hidden="false" customHeight="false" outlineLevel="0" collapsed="false">
      <c r="A370" s="5"/>
      <c r="B370" s="6"/>
      <c r="C370" s="6"/>
      <c r="D370" s="6"/>
      <c r="E370" s="6"/>
      <c r="F370" s="7"/>
      <c r="G370" s="7"/>
      <c r="H370" s="8" t="str">
        <f aca="false">IF(C370="","",IF(VLOOKUP(C370,Accounts!$A$5:$D$200,4,FALSE())="Debit",1,-1)*(SUMIFS($F$5:F370,$C$5:C370,C370)-SUMIFS($G$5:G370,$C$5:C370,C370)))</f>
        <v/>
      </c>
    </row>
    <row r="371" customFormat="false" ht="15" hidden="false" customHeight="false" outlineLevel="0" collapsed="false">
      <c r="A371" s="5"/>
      <c r="B371" s="6"/>
      <c r="C371" s="6"/>
      <c r="D371" s="6"/>
      <c r="E371" s="6"/>
      <c r="F371" s="7"/>
      <c r="G371" s="7"/>
      <c r="H371" s="8" t="str">
        <f aca="false">IF(C371="","",IF(VLOOKUP(C371,Accounts!$A$5:$D$200,4,FALSE())="Debit",1,-1)*(SUMIFS($F$5:F371,$C$5:C371,C371)-SUMIFS($G$5:G371,$C$5:C371,C371)))</f>
        <v/>
      </c>
    </row>
    <row r="372" customFormat="false" ht="15" hidden="false" customHeight="false" outlineLevel="0" collapsed="false">
      <c r="A372" s="5"/>
      <c r="B372" s="6"/>
      <c r="C372" s="6"/>
      <c r="D372" s="6"/>
      <c r="E372" s="6"/>
      <c r="F372" s="7"/>
      <c r="G372" s="7"/>
      <c r="H372" s="8" t="str">
        <f aca="false">IF(C372="","",IF(VLOOKUP(C372,Accounts!$A$5:$D$200,4,FALSE())="Debit",1,-1)*(SUMIFS($F$5:F372,$C$5:C372,C372)-SUMIFS($G$5:G372,$C$5:C372,C372)))</f>
        <v/>
      </c>
    </row>
    <row r="373" customFormat="false" ht="15" hidden="false" customHeight="false" outlineLevel="0" collapsed="false">
      <c r="A373" s="5"/>
      <c r="B373" s="6"/>
      <c r="C373" s="6"/>
      <c r="D373" s="6"/>
      <c r="E373" s="6"/>
      <c r="F373" s="7"/>
      <c r="G373" s="7"/>
      <c r="H373" s="8" t="str">
        <f aca="false">IF(C373="","",IF(VLOOKUP(C373,Accounts!$A$5:$D$200,4,FALSE())="Debit",1,-1)*(SUMIFS($F$5:F373,$C$5:C373,C373)-SUMIFS($G$5:G373,$C$5:C373,C373)))</f>
        <v/>
      </c>
    </row>
    <row r="374" customFormat="false" ht="15" hidden="false" customHeight="false" outlineLevel="0" collapsed="false">
      <c r="A374" s="5"/>
      <c r="B374" s="6"/>
      <c r="C374" s="6"/>
      <c r="D374" s="6"/>
      <c r="E374" s="6"/>
      <c r="F374" s="7"/>
      <c r="G374" s="7"/>
      <c r="H374" s="8" t="str">
        <f aca="false">IF(C374="","",IF(VLOOKUP(C374,Accounts!$A$5:$D$200,4,FALSE())="Debit",1,-1)*(SUMIFS($F$5:F374,$C$5:C374,C374)-SUMIFS($G$5:G374,$C$5:C374,C374)))</f>
        <v/>
      </c>
    </row>
    <row r="375" customFormat="false" ht="15" hidden="false" customHeight="false" outlineLevel="0" collapsed="false">
      <c r="A375" s="5"/>
      <c r="B375" s="6"/>
      <c r="C375" s="6"/>
      <c r="D375" s="6"/>
      <c r="E375" s="6"/>
      <c r="F375" s="7"/>
      <c r="G375" s="7"/>
      <c r="H375" s="8" t="str">
        <f aca="false">IF(C375="","",IF(VLOOKUP(C375,Accounts!$A$5:$D$200,4,FALSE())="Debit",1,-1)*(SUMIFS($F$5:F375,$C$5:C375,C375)-SUMIFS($G$5:G375,$C$5:C375,C375)))</f>
        <v/>
      </c>
    </row>
    <row r="376" customFormat="false" ht="15" hidden="false" customHeight="false" outlineLevel="0" collapsed="false">
      <c r="A376" s="5"/>
      <c r="B376" s="6"/>
      <c r="C376" s="6"/>
      <c r="D376" s="6"/>
      <c r="E376" s="6"/>
      <c r="F376" s="7"/>
      <c r="G376" s="7"/>
      <c r="H376" s="8" t="str">
        <f aca="false">IF(C376="","",IF(VLOOKUP(C376,Accounts!$A$5:$D$200,4,FALSE())="Debit",1,-1)*(SUMIFS($F$5:F376,$C$5:C376,C376)-SUMIFS($G$5:G376,$C$5:C376,C376)))</f>
        <v/>
      </c>
    </row>
    <row r="377" customFormat="false" ht="15" hidden="false" customHeight="false" outlineLevel="0" collapsed="false">
      <c r="A377" s="5"/>
      <c r="B377" s="6"/>
      <c r="C377" s="6"/>
      <c r="D377" s="6"/>
      <c r="E377" s="6"/>
      <c r="F377" s="7"/>
      <c r="G377" s="7"/>
      <c r="H377" s="8" t="str">
        <f aca="false">IF(C377="","",IF(VLOOKUP(C377,Accounts!$A$5:$D$200,4,FALSE())="Debit",1,-1)*(SUMIFS($F$5:F377,$C$5:C377,C377)-SUMIFS($G$5:G377,$C$5:C377,C377)))</f>
        <v/>
      </c>
    </row>
    <row r="378" customFormat="false" ht="15" hidden="false" customHeight="false" outlineLevel="0" collapsed="false">
      <c r="A378" s="5"/>
      <c r="B378" s="6"/>
      <c r="C378" s="6"/>
      <c r="D378" s="6"/>
      <c r="E378" s="6"/>
      <c r="F378" s="7"/>
      <c r="G378" s="7"/>
      <c r="H378" s="8" t="str">
        <f aca="false">IF(C378="","",IF(VLOOKUP(C378,Accounts!$A$5:$D$200,4,FALSE())="Debit",1,-1)*(SUMIFS($F$5:F378,$C$5:C378,C378)-SUMIFS($G$5:G378,$C$5:C378,C378)))</f>
        <v/>
      </c>
    </row>
    <row r="379" customFormat="false" ht="15" hidden="false" customHeight="false" outlineLevel="0" collapsed="false">
      <c r="A379" s="5"/>
      <c r="B379" s="6"/>
      <c r="C379" s="6"/>
      <c r="D379" s="6"/>
      <c r="E379" s="6"/>
      <c r="F379" s="7"/>
      <c r="G379" s="7"/>
      <c r="H379" s="8" t="str">
        <f aca="false">IF(C379="","",IF(VLOOKUP(C379,Accounts!$A$5:$D$200,4,FALSE())="Debit",1,-1)*(SUMIFS($F$5:F379,$C$5:C379,C379)-SUMIFS($G$5:G379,$C$5:C379,C379)))</f>
        <v/>
      </c>
    </row>
    <row r="380" customFormat="false" ht="15" hidden="false" customHeight="false" outlineLevel="0" collapsed="false">
      <c r="A380" s="5"/>
      <c r="B380" s="6"/>
      <c r="C380" s="6"/>
      <c r="D380" s="6"/>
      <c r="E380" s="6"/>
      <c r="F380" s="7"/>
      <c r="G380" s="7"/>
      <c r="H380" s="8" t="str">
        <f aca="false">IF(C380="","",IF(VLOOKUP(C380,Accounts!$A$5:$D$200,4,FALSE())="Debit",1,-1)*(SUMIFS($F$5:F380,$C$5:C380,C380)-SUMIFS($G$5:G380,$C$5:C380,C380)))</f>
        <v/>
      </c>
    </row>
    <row r="381" customFormat="false" ht="15" hidden="false" customHeight="false" outlineLevel="0" collapsed="false">
      <c r="A381" s="5"/>
      <c r="B381" s="6"/>
      <c r="C381" s="6"/>
      <c r="D381" s="6"/>
      <c r="E381" s="6"/>
      <c r="F381" s="7"/>
      <c r="G381" s="7"/>
      <c r="H381" s="8" t="str">
        <f aca="false">IF(C381="","",IF(VLOOKUP(C381,Accounts!$A$5:$D$200,4,FALSE())="Debit",1,-1)*(SUMIFS($F$5:F381,$C$5:C381,C381)-SUMIFS($G$5:G381,$C$5:C381,C381)))</f>
        <v/>
      </c>
    </row>
    <row r="382" customFormat="false" ht="15" hidden="false" customHeight="false" outlineLevel="0" collapsed="false">
      <c r="A382" s="5"/>
      <c r="B382" s="6"/>
      <c r="C382" s="6"/>
      <c r="D382" s="6"/>
      <c r="E382" s="6"/>
      <c r="F382" s="7"/>
      <c r="G382" s="7"/>
      <c r="H382" s="8" t="str">
        <f aca="false">IF(C382="","",IF(VLOOKUP(C382,Accounts!$A$5:$D$200,4,FALSE())="Debit",1,-1)*(SUMIFS($F$5:F382,$C$5:C382,C382)-SUMIFS($G$5:G382,$C$5:C382,C382)))</f>
        <v/>
      </c>
    </row>
    <row r="383" customFormat="false" ht="15" hidden="false" customHeight="false" outlineLevel="0" collapsed="false">
      <c r="A383" s="5"/>
      <c r="B383" s="6"/>
      <c r="C383" s="6"/>
      <c r="D383" s="6"/>
      <c r="E383" s="6"/>
      <c r="F383" s="7"/>
      <c r="G383" s="7"/>
      <c r="H383" s="8" t="str">
        <f aca="false">IF(C383="","",IF(VLOOKUP(C383,Accounts!$A$5:$D$200,4,FALSE())="Debit",1,-1)*(SUMIFS($F$5:F383,$C$5:C383,C383)-SUMIFS($G$5:G383,$C$5:C383,C383)))</f>
        <v/>
      </c>
    </row>
    <row r="384" customFormat="false" ht="15" hidden="false" customHeight="false" outlineLevel="0" collapsed="false">
      <c r="A384" s="5"/>
      <c r="B384" s="6"/>
      <c r="C384" s="6"/>
      <c r="D384" s="6"/>
      <c r="E384" s="6"/>
      <c r="F384" s="7"/>
      <c r="G384" s="7"/>
      <c r="H384" s="8" t="str">
        <f aca="false">IF(C384="","",IF(VLOOKUP(C384,Accounts!$A$5:$D$200,4,FALSE())="Debit",1,-1)*(SUMIFS($F$5:F384,$C$5:C384,C384)-SUMIFS($G$5:G384,$C$5:C384,C384)))</f>
        <v/>
      </c>
    </row>
    <row r="385" customFormat="false" ht="15" hidden="false" customHeight="false" outlineLevel="0" collapsed="false">
      <c r="A385" s="5"/>
      <c r="B385" s="6"/>
      <c r="C385" s="6"/>
      <c r="D385" s="6"/>
      <c r="E385" s="6"/>
      <c r="F385" s="7"/>
      <c r="G385" s="7"/>
      <c r="H385" s="8" t="str">
        <f aca="false">IF(C385="","",IF(VLOOKUP(C385,Accounts!$A$5:$D$200,4,FALSE())="Debit",1,-1)*(SUMIFS($F$5:F385,$C$5:C385,C385)-SUMIFS($G$5:G385,$C$5:C385,C385)))</f>
        <v/>
      </c>
    </row>
    <row r="386" customFormat="false" ht="15" hidden="false" customHeight="false" outlineLevel="0" collapsed="false">
      <c r="A386" s="5"/>
      <c r="B386" s="6"/>
      <c r="C386" s="6"/>
      <c r="D386" s="6"/>
      <c r="E386" s="6"/>
      <c r="F386" s="7"/>
      <c r="G386" s="7"/>
      <c r="H386" s="8" t="str">
        <f aca="false">IF(C386="","",IF(VLOOKUP(C386,Accounts!$A$5:$D$200,4,FALSE())="Debit",1,-1)*(SUMIFS($F$5:F386,$C$5:C386,C386)-SUMIFS($G$5:G386,$C$5:C386,C386)))</f>
        <v/>
      </c>
    </row>
    <row r="387" customFormat="false" ht="15" hidden="false" customHeight="false" outlineLevel="0" collapsed="false">
      <c r="A387" s="5"/>
      <c r="B387" s="6"/>
      <c r="C387" s="6"/>
      <c r="D387" s="6"/>
      <c r="E387" s="6"/>
      <c r="F387" s="7"/>
      <c r="G387" s="7"/>
      <c r="H387" s="8" t="str">
        <f aca="false">IF(C387="","",IF(VLOOKUP(C387,Accounts!$A$5:$D$200,4,FALSE())="Debit",1,-1)*(SUMIFS($F$5:F387,$C$5:C387,C387)-SUMIFS($G$5:G387,$C$5:C387,C387)))</f>
        <v/>
      </c>
    </row>
    <row r="388" customFormat="false" ht="15" hidden="false" customHeight="false" outlineLevel="0" collapsed="false">
      <c r="A388" s="5"/>
      <c r="B388" s="6"/>
      <c r="C388" s="6"/>
      <c r="D388" s="6"/>
      <c r="E388" s="6"/>
      <c r="F388" s="7"/>
      <c r="G388" s="7"/>
      <c r="H388" s="8" t="str">
        <f aca="false">IF(C388="","",IF(VLOOKUP(C388,Accounts!$A$5:$D$200,4,FALSE())="Debit",1,-1)*(SUMIFS($F$5:F388,$C$5:C388,C388)-SUMIFS($G$5:G388,$C$5:C388,C388)))</f>
        <v/>
      </c>
    </row>
    <row r="389" customFormat="false" ht="15" hidden="false" customHeight="false" outlineLevel="0" collapsed="false">
      <c r="A389" s="5"/>
      <c r="B389" s="6"/>
      <c r="C389" s="6"/>
      <c r="D389" s="6"/>
      <c r="E389" s="6"/>
      <c r="F389" s="7"/>
      <c r="G389" s="7"/>
      <c r="H389" s="8" t="str">
        <f aca="false">IF(C389="","",IF(VLOOKUP(C389,Accounts!$A$5:$D$200,4,FALSE())="Debit",1,-1)*(SUMIFS($F$5:F389,$C$5:C389,C389)-SUMIFS($G$5:G389,$C$5:C389,C389)))</f>
        <v/>
      </c>
    </row>
    <row r="390" customFormat="false" ht="15" hidden="false" customHeight="false" outlineLevel="0" collapsed="false">
      <c r="A390" s="5"/>
      <c r="B390" s="6"/>
      <c r="C390" s="6"/>
      <c r="D390" s="6"/>
      <c r="E390" s="6"/>
      <c r="F390" s="7"/>
      <c r="G390" s="7"/>
      <c r="H390" s="8" t="str">
        <f aca="false">IF(C390="","",IF(VLOOKUP(C390,Accounts!$A$5:$D$200,4,FALSE())="Debit",1,-1)*(SUMIFS($F$5:F390,$C$5:C390,C390)-SUMIFS($G$5:G390,$C$5:C390,C390)))</f>
        <v/>
      </c>
    </row>
    <row r="391" customFormat="false" ht="15" hidden="false" customHeight="false" outlineLevel="0" collapsed="false">
      <c r="A391" s="5"/>
      <c r="B391" s="6"/>
      <c r="C391" s="6"/>
      <c r="D391" s="6"/>
      <c r="E391" s="6"/>
      <c r="F391" s="7"/>
      <c r="G391" s="7"/>
      <c r="H391" s="8" t="str">
        <f aca="false">IF(C391="","",IF(VLOOKUP(C391,Accounts!$A$5:$D$200,4,FALSE())="Debit",1,-1)*(SUMIFS($F$5:F391,$C$5:C391,C391)-SUMIFS($G$5:G391,$C$5:C391,C391)))</f>
        <v/>
      </c>
    </row>
    <row r="392" customFormat="false" ht="15" hidden="false" customHeight="false" outlineLevel="0" collapsed="false">
      <c r="A392" s="5"/>
      <c r="B392" s="6"/>
      <c r="C392" s="6"/>
      <c r="D392" s="6"/>
      <c r="E392" s="6"/>
      <c r="F392" s="7"/>
      <c r="G392" s="7"/>
      <c r="H392" s="8" t="str">
        <f aca="false">IF(C392="","",IF(VLOOKUP(C392,Accounts!$A$5:$D$200,4,FALSE())="Debit",1,-1)*(SUMIFS($F$5:F392,$C$5:C392,C392)-SUMIFS($G$5:G392,$C$5:C392,C392)))</f>
        <v/>
      </c>
    </row>
    <row r="393" customFormat="false" ht="15" hidden="false" customHeight="false" outlineLevel="0" collapsed="false">
      <c r="A393" s="5"/>
      <c r="B393" s="6"/>
      <c r="C393" s="6"/>
      <c r="D393" s="6"/>
      <c r="E393" s="6"/>
      <c r="F393" s="7"/>
      <c r="G393" s="7"/>
      <c r="H393" s="8" t="str">
        <f aca="false">IF(C393="","",IF(VLOOKUP(C393,Accounts!$A$5:$D$200,4,FALSE())="Debit",1,-1)*(SUMIFS($F$5:F393,$C$5:C393,C393)-SUMIFS($G$5:G393,$C$5:C393,C393)))</f>
        <v/>
      </c>
    </row>
    <row r="394" customFormat="false" ht="15" hidden="false" customHeight="false" outlineLevel="0" collapsed="false">
      <c r="A394" s="5"/>
      <c r="B394" s="6"/>
      <c r="C394" s="6"/>
      <c r="D394" s="6"/>
      <c r="E394" s="6"/>
      <c r="F394" s="7"/>
      <c r="G394" s="7"/>
      <c r="H394" s="8" t="str">
        <f aca="false">IF(C394="","",IF(VLOOKUP(C394,Accounts!$A$5:$D$200,4,FALSE())="Debit",1,-1)*(SUMIFS($F$5:F394,$C$5:C394,C394)-SUMIFS($G$5:G394,$C$5:C394,C394)))</f>
        <v/>
      </c>
    </row>
    <row r="395" customFormat="false" ht="15" hidden="false" customHeight="false" outlineLevel="0" collapsed="false">
      <c r="A395" s="5"/>
      <c r="B395" s="6"/>
      <c r="C395" s="6"/>
      <c r="D395" s="6"/>
      <c r="E395" s="6"/>
      <c r="F395" s="7"/>
      <c r="G395" s="7"/>
      <c r="H395" s="8" t="str">
        <f aca="false">IF(C395="","",IF(VLOOKUP(C395,Accounts!$A$5:$D$200,4,FALSE())="Debit",1,-1)*(SUMIFS($F$5:F395,$C$5:C395,C395)-SUMIFS($G$5:G395,$C$5:C395,C395)))</f>
        <v/>
      </c>
    </row>
    <row r="396" customFormat="false" ht="15" hidden="false" customHeight="false" outlineLevel="0" collapsed="false">
      <c r="A396" s="5"/>
      <c r="B396" s="6"/>
      <c r="C396" s="6"/>
      <c r="D396" s="6"/>
      <c r="E396" s="6"/>
      <c r="F396" s="7"/>
      <c r="G396" s="7"/>
      <c r="H396" s="8" t="str">
        <f aca="false">IF(C396="","",IF(VLOOKUP(C396,Accounts!$A$5:$D$200,4,FALSE())="Debit",1,-1)*(SUMIFS($F$5:F396,$C$5:C396,C396)-SUMIFS($G$5:G396,$C$5:C396,C396)))</f>
        <v/>
      </c>
    </row>
    <row r="397" customFormat="false" ht="15" hidden="false" customHeight="false" outlineLevel="0" collapsed="false">
      <c r="A397" s="5"/>
      <c r="B397" s="6"/>
      <c r="C397" s="6"/>
      <c r="D397" s="6"/>
      <c r="E397" s="6"/>
      <c r="F397" s="7"/>
      <c r="G397" s="7"/>
      <c r="H397" s="8" t="str">
        <f aca="false">IF(C397="","",IF(VLOOKUP(C397,Accounts!$A$5:$D$200,4,FALSE())="Debit",1,-1)*(SUMIFS($F$5:F397,$C$5:C397,C397)-SUMIFS($G$5:G397,$C$5:C397,C397)))</f>
        <v/>
      </c>
    </row>
    <row r="398" customFormat="false" ht="15" hidden="false" customHeight="false" outlineLevel="0" collapsed="false">
      <c r="A398" s="5"/>
      <c r="B398" s="6"/>
      <c r="C398" s="6"/>
      <c r="D398" s="6"/>
      <c r="E398" s="6"/>
      <c r="F398" s="7"/>
      <c r="G398" s="7"/>
      <c r="H398" s="8" t="str">
        <f aca="false">IF(C398="","",IF(VLOOKUP(C398,Accounts!$A$5:$D$200,4,FALSE())="Debit",1,-1)*(SUMIFS($F$5:F398,$C$5:C398,C398)-SUMIFS($G$5:G398,$C$5:C398,C398)))</f>
        <v/>
      </c>
    </row>
    <row r="399" customFormat="false" ht="15" hidden="false" customHeight="false" outlineLevel="0" collapsed="false">
      <c r="A399" s="5"/>
      <c r="B399" s="6"/>
      <c r="C399" s="6"/>
      <c r="D399" s="6"/>
      <c r="E399" s="6"/>
      <c r="F399" s="7"/>
      <c r="G399" s="7"/>
      <c r="H399" s="8" t="str">
        <f aca="false">IF(C399="","",IF(VLOOKUP(C399,Accounts!$A$5:$D$200,4,FALSE())="Debit",1,-1)*(SUMIFS($F$5:F399,$C$5:C399,C399)-SUMIFS($G$5:G399,$C$5:C399,C399)))</f>
        <v/>
      </c>
    </row>
    <row r="400" customFormat="false" ht="15" hidden="false" customHeight="false" outlineLevel="0" collapsed="false">
      <c r="A400" s="5"/>
      <c r="B400" s="6"/>
      <c r="C400" s="6"/>
      <c r="D400" s="6"/>
      <c r="E400" s="6"/>
      <c r="F400" s="7"/>
      <c r="G400" s="7"/>
      <c r="H400" s="8" t="str">
        <f aca="false">IF(C400="","",IF(VLOOKUP(C400,Accounts!$A$5:$D$200,4,FALSE())="Debit",1,-1)*(SUMIFS($F$5:F400,$C$5:C400,C400)-SUMIFS($G$5:G400,$C$5:C400,C400)))</f>
        <v/>
      </c>
    </row>
    <row r="401" customFormat="false" ht="15" hidden="false" customHeight="false" outlineLevel="0" collapsed="false">
      <c r="A401" s="5"/>
      <c r="B401" s="6"/>
      <c r="C401" s="6"/>
      <c r="D401" s="6"/>
      <c r="E401" s="6"/>
      <c r="F401" s="7"/>
      <c r="G401" s="7"/>
      <c r="H401" s="8" t="str">
        <f aca="false">IF(C401="","",IF(VLOOKUP(C401,Accounts!$A$5:$D$200,4,FALSE())="Debit",1,-1)*(SUMIFS($F$5:F401,$C$5:C401,C401)-SUMIFS($G$5:G401,$C$5:C401,C401)))</f>
        <v/>
      </c>
    </row>
    <row r="402" customFormat="false" ht="15" hidden="false" customHeight="false" outlineLevel="0" collapsed="false">
      <c r="A402" s="5"/>
      <c r="B402" s="6"/>
      <c r="C402" s="6"/>
      <c r="D402" s="6"/>
      <c r="E402" s="6"/>
      <c r="F402" s="7"/>
      <c r="G402" s="7"/>
      <c r="H402" s="8" t="str">
        <f aca="false">IF(C402="","",IF(VLOOKUP(C402,Accounts!$A$5:$D$200,4,FALSE())="Debit",1,-1)*(SUMIFS($F$5:F402,$C$5:C402,C402)-SUMIFS($G$5:G402,$C$5:C402,C402)))</f>
        <v/>
      </c>
    </row>
    <row r="403" customFormat="false" ht="15" hidden="false" customHeight="false" outlineLevel="0" collapsed="false">
      <c r="A403" s="5"/>
      <c r="B403" s="6"/>
      <c r="C403" s="6"/>
      <c r="D403" s="6"/>
      <c r="E403" s="6"/>
      <c r="F403" s="7"/>
      <c r="G403" s="7"/>
      <c r="H403" s="8" t="str">
        <f aca="false">IF(C403="","",IF(VLOOKUP(C403,Accounts!$A$5:$D$200,4,FALSE())="Debit",1,-1)*(SUMIFS($F$5:F403,$C$5:C403,C403)-SUMIFS($G$5:G403,$C$5:C403,C403)))</f>
        <v/>
      </c>
    </row>
    <row r="404" customFormat="false" ht="15" hidden="false" customHeight="false" outlineLevel="0" collapsed="false">
      <c r="A404" s="5"/>
      <c r="B404" s="6"/>
      <c r="C404" s="6"/>
      <c r="D404" s="6"/>
      <c r="E404" s="6"/>
      <c r="F404" s="7"/>
      <c r="G404" s="7"/>
      <c r="H404" s="8" t="str">
        <f aca="false">IF(C404="","",IF(VLOOKUP(C404,Accounts!$A$5:$D$200,4,FALSE())="Debit",1,-1)*(SUMIFS($F$5:F404,$C$5:C404,C404)-SUMIFS($G$5:G404,$C$5:C404,C404)))</f>
        <v/>
      </c>
    </row>
    <row r="406" customFormat="false" ht="15" hidden="false" customHeight="false" outlineLevel="0" collapsed="false">
      <c r="A406" s="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15" hidden="false" customHeight="false" outlineLevel="0" collapsed="false">
      <c r="A4" s="3" t="s">
        <v>4</v>
      </c>
      <c r="B4" s="3" t="s">
        <v>5</v>
      </c>
      <c r="C4" s="3" t="s">
        <v>45</v>
      </c>
      <c r="D4" s="3" t="s">
        <v>46</v>
      </c>
    </row>
    <row r="5" customFormat="false" ht="15" hidden="false" customHeight="false" outlineLevel="0" collapsed="false">
      <c r="A5" s="6" t="s">
        <v>11</v>
      </c>
      <c r="B5" s="6" t="s">
        <v>12</v>
      </c>
      <c r="C5" s="6" t="s">
        <v>47</v>
      </c>
      <c r="D5" s="6" t="s">
        <v>7</v>
      </c>
    </row>
    <row r="6" customFormat="false" ht="15" hidden="false" customHeight="false" outlineLevel="0" collapsed="false">
      <c r="A6" s="6" t="s">
        <v>25</v>
      </c>
      <c r="B6" s="6" t="s">
        <v>26</v>
      </c>
      <c r="C6" s="6" t="s">
        <v>47</v>
      </c>
      <c r="D6" s="6" t="s">
        <v>7</v>
      </c>
    </row>
    <row r="7" customFormat="false" ht="15" hidden="false" customHeight="false" outlineLevel="0" collapsed="false">
      <c r="A7" s="6" t="s">
        <v>17</v>
      </c>
      <c r="B7" s="6" t="s">
        <v>18</v>
      </c>
      <c r="C7" s="6" t="s">
        <v>47</v>
      </c>
      <c r="D7" s="6" t="s">
        <v>7</v>
      </c>
    </row>
    <row r="8" customFormat="false" ht="15" hidden="false" customHeight="false" outlineLevel="0" collapsed="false">
      <c r="A8" s="6" t="s">
        <v>34</v>
      </c>
      <c r="B8" s="6" t="s">
        <v>35</v>
      </c>
      <c r="C8" s="6" t="s">
        <v>48</v>
      </c>
      <c r="D8" s="6" t="s">
        <v>8</v>
      </c>
    </row>
    <row r="9" customFormat="false" ht="15" hidden="false" customHeight="false" outlineLevel="0" collapsed="false">
      <c r="A9" s="6" t="s">
        <v>14</v>
      </c>
      <c r="B9" s="6" t="s">
        <v>15</v>
      </c>
      <c r="C9" s="6" t="s">
        <v>49</v>
      </c>
      <c r="D9" s="6" t="s">
        <v>8</v>
      </c>
    </row>
    <row r="10" customFormat="false" ht="15" hidden="false" customHeight="false" outlineLevel="0" collapsed="false">
      <c r="A10" s="6" t="s">
        <v>28</v>
      </c>
      <c r="B10" s="6" t="s">
        <v>29</v>
      </c>
      <c r="C10" s="6" t="s">
        <v>50</v>
      </c>
      <c r="D10" s="6" t="s">
        <v>8</v>
      </c>
    </row>
    <row r="11" customFormat="false" ht="15" hidden="false" customHeight="false" outlineLevel="0" collapsed="false">
      <c r="A11" s="6" t="s">
        <v>39</v>
      </c>
      <c r="B11" s="6" t="s">
        <v>40</v>
      </c>
      <c r="C11" s="6" t="s">
        <v>51</v>
      </c>
      <c r="D11" s="6" t="s">
        <v>7</v>
      </c>
    </row>
    <row r="12" customFormat="false" ht="15" hidden="false" customHeight="false" outlineLevel="0" collapsed="false">
      <c r="A12" s="6" t="s">
        <v>31</v>
      </c>
      <c r="B12" s="6" t="s">
        <v>32</v>
      </c>
      <c r="C12" s="6" t="s">
        <v>51</v>
      </c>
      <c r="D12" s="6" t="s">
        <v>7</v>
      </c>
    </row>
    <row r="13" customFormat="false" ht="15" hidden="false" customHeight="false" outlineLevel="0" collapsed="false">
      <c r="A13" s="6" t="s">
        <v>21</v>
      </c>
      <c r="B13" s="6" t="s">
        <v>22</v>
      </c>
      <c r="C13" s="6" t="s">
        <v>51</v>
      </c>
      <c r="D13" s="6" t="s">
        <v>7</v>
      </c>
    </row>
    <row r="14" customFormat="false" ht="15" hidden="false" customHeight="false" outlineLevel="0" collapsed="false">
      <c r="A14" s="6"/>
      <c r="B14" s="6"/>
      <c r="C14" s="6"/>
      <c r="D14" s="6"/>
    </row>
    <row r="15" customFormat="false" ht="15" hidden="false" customHeight="false" outlineLevel="0" collapsed="false">
      <c r="A15" s="6"/>
      <c r="B15" s="6"/>
      <c r="C15" s="6"/>
      <c r="D15" s="6"/>
    </row>
    <row r="16" customFormat="false" ht="15" hidden="false" customHeight="false" outlineLevel="0" collapsed="false">
      <c r="A16" s="6"/>
      <c r="B16" s="6"/>
      <c r="C16" s="6"/>
      <c r="D16" s="6"/>
    </row>
    <row r="17" customFormat="false" ht="15" hidden="false" customHeight="false" outlineLevel="0" collapsed="false">
      <c r="A17" s="6"/>
      <c r="B17" s="6"/>
      <c r="C17" s="6"/>
      <c r="D17" s="6"/>
    </row>
    <row r="18" customFormat="false" ht="15" hidden="false" customHeight="false" outlineLevel="0" collapsed="false">
      <c r="A18" s="6"/>
      <c r="B18" s="6"/>
      <c r="C18" s="6"/>
      <c r="D18" s="6"/>
    </row>
    <row r="19" customFormat="false" ht="15" hidden="false" customHeight="false" outlineLevel="0" collapsed="false">
      <c r="A19" s="6"/>
      <c r="B19" s="6"/>
      <c r="C19" s="6"/>
      <c r="D19" s="6"/>
    </row>
    <row r="20" customFormat="false" ht="15" hidden="false" customHeight="false" outlineLevel="0" collapsed="false">
      <c r="A20" s="6"/>
      <c r="B20" s="6"/>
      <c r="C20" s="6"/>
      <c r="D20" s="6"/>
    </row>
    <row r="21" customFormat="false" ht="15" hidden="false" customHeight="false" outlineLevel="0" collapsed="false">
      <c r="A21" s="6"/>
      <c r="B21" s="6"/>
      <c r="C21" s="6"/>
      <c r="D21" s="6"/>
    </row>
    <row r="22" customFormat="false" ht="15" hidden="false" customHeight="false" outlineLevel="0" collapsed="false">
      <c r="A22" s="6"/>
      <c r="B22" s="6"/>
      <c r="C22" s="6"/>
      <c r="D22" s="6"/>
    </row>
    <row r="23" customFormat="false" ht="15" hidden="false" customHeight="false" outlineLevel="0" collapsed="false">
      <c r="A23" s="6"/>
      <c r="B23" s="6"/>
      <c r="C23" s="6"/>
      <c r="D23" s="6"/>
    </row>
    <row r="24" customFormat="false" ht="15" hidden="false" customHeight="false" outlineLevel="0" collapsed="false">
      <c r="A24" s="6"/>
      <c r="B24" s="6"/>
      <c r="C24" s="6"/>
      <c r="D24" s="6"/>
    </row>
    <row r="25" customFormat="false" ht="15" hidden="false" customHeight="false" outlineLevel="0" collapsed="false">
      <c r="A25" s="6"/>
      <c r="B25" s="6"/>
      <c r="C25" s="6"/>
      <c r="D25" s="6"/>
    </row>
    <row r="26" customFormat="false" ht="15" hidden="false" customHeight="false" outlineLevel="0" collapsed="false">
      <c r="A26" s="6"/>
      <c r="B26" s="6"/>
      <c r="C26" s="6"/>
      <c r="D26" s="6"/>
    </row>
    <row r="27" customFormat="false" ht="15" hidden="false" customHeight="false" outlineLevel="0" collapsed="false">
      <c r="A27" s="6"/>
      <c r="B27" s="6"/>
      <c r="C27" s="6"/>
      <c r="D27" s="6"/>
    </row>
    <row r="28" customFormat="false" ht="15" hidden="false" customHeight="false" outlineLevel="0" collapsed="false">
      <c r="A28" s="6"/>
      <c r="B28" s="6"/>
      <c r="C28" s="6"/>
      <c r="D28" s="6"/>
    </row>
    <row r="29" customFormat="false" ht="15" hidden="false" customHeight="false" outlineLevel="0" collapsed="false">
      <c r="A29" s="6"/>
      <c r="B29" s="6"/>
      <c r="C29" s="6"/>
      <c r="D29" s="6"/>
    </row>
    <row r="30" customFormat="false" ht="15" hidden="false" customHeight="false" outlineLevel="0" collapsed="false">
      <c r="A30" s="6"/>
      <c r="B30" s="6"/>
      <c r="C30" s="6"/>
      <c r="D30" s="6"/>
    </row>
    <row r="31" customFormat="false" ht="15" hidden="false" customHeight="false" outlineLevel="0" collapsed="false">
      <c r="A31" s="6"/>
      <c r="B31" s="6"/>
      <c r="C31" s="6"/>
      <c r="D31" s="6"/>
    </row>
    <row r="32" customFormat="false" ht="15" hidden="false" customHeight="false" outlineLevel="0" collapsed="false">
      <c r="A32" s="6"/>
      <c r="B32" s="6"/>
      <c r="C32" s="6"/>
      <c r="D32" s="6"/>
    </row>
    <row r="33" customFormat="false" ht="15" hidden="false" customHeight="false" outlineLevel="0" collapsed="false">
      <c r="A33" s="6"/>
      <c r="B33" s="6"/>
      <c r="C33" s="6"/>
      <c r="D33" s="6"/>
    </row>
    <row r="34" customFormat="false" ht="15" hidden="false" customHeight="false" outlineLevel="0" collapsed="false">
      <c r="A34" s="6"/>
      <c r="B34" s="6"/>
      <c r="C34" s="6"/>
      <c r="D34" s="6"/>
    </row>
    <row r="35" customFormat="false" ht="15" hidden="false" customHeight="false" outlineLevel="0" collapsed="false">
      <c r="A35" s="6"/>
      <c r="B35" s="6"/>
      <c r="C35" s="6"/>
      <c r="D35" s="6"/>
    </row>
    <row r="36" customFormat="false" ht="15" hidden="false" customHeight="false" outlineLevel="0" collapsed="false">
      <c r="A36" s="6"/>
      <c r="B36" s="6"/>
      <c r="C36" s="6"/>
      <c r="D36" s="6"/>
    </row>
    <row r="37" customFormat="false" ht="15" hidden="false" customHeight="false" outlineLevel="0" collapsed="false">
      <c r="A37" s="6"/>
      <c r="B37" s="6"/>
      <c r="C37" s="6"/>
      <c r="D37" s="6"/>
    </row>
    <row r="38" customFormat="false" ht="15" hidden="false" customHeight="false" outlineLevel="0" collapsed="false">
      <c r="A38" s="6"/>
      <c r="B38" s="6"/>
      <c r="C38" s="6"/>
      <c r="D38" s="6"/>
    </row>
    <row r="39" customFormat="false" ht="15" hidden="false" customHeight="false" outlineLevel="0" collapsed="false">
      <c r="A39" s="6"/>
      <c r="B39" s="6"/>
      <c r="C39" s="6"/>
      <c r="D39" s="6"/>
    </row>
    <row r="40" customFormat="false" ht="15" hidden="false" customHeight="false" outlineLevel="0" collapsed="false">
      <c r="A40" s="6"/>
      <c r="B40" s="6"/>
      <c r="C40" s="6"/>
      <c r="D40" s="6"/>
    </row>
    <row r="41" customFormat="false" ht="15" hidden="false" customHeight="false" outlineLevel="0" collapsed="false">
      <c r="A41" s="6"/>
      <c r="B41" s="6"/>
      <c r="C41" s="6"/>
      <c r="D41" s="6"/>
    </row>
    <row r="42" customFormat="false" ht="15" hidden="false" customHeight="false" outlineLevel="0" collapsed="false">
      <c r="A42" s="6"/>
      <c r="B42" s="6"/>
      <c r="C42" s="6"/>
      <c r="D42" s="6"/>
    </row>
    <row r="43" customFormat="false" ht="15" hidden="false" customHeight="false" outlineLevel="0" collapsed="false">
      <c r="A43" s="6"/>
      <c r="B43" s="6"/>
      <c r="C43" s="6"/>
      <c r="D43" s="6"/>
    </row>
    <row r="44" customFormat="false" ht="15" hidden="false" customHeight="false" outlineLevel="0" collapsed="false">
      <c r="A44" s="6"/>
      <c r="B44" s="6"/>
      <c r="C44" s="6"/>
      <c r="D44" s="6"/>
    </row>
    <row r="45" customFormat="false" ht="15" hidden="false" customHeight="false" outlineLevel="0" collapsed="false">
      <c r="A45" s="6"/>
      <c r="B45" s="6"/>
      <c r="C45" s="6"/>
      <c r="D45" s="6"/>
    </row>
    <row r="46" customFormat="false" ht="15" hidden="false" customHeight="false" outlineLevel="0" collapsed="false">
      <c r="A46" s="6"/>
      <c r="B46" s="6"/>
      <c r="C46" s="6"/>
      <c r="D46" s="6"/>
    </row>
    <row r="47" customFormat="false" ht="15" hidden="false" customHeight="false" outlineLevel="0" collapsed="false">
      <c r="A47" s="6"/>
      <c r="B47" s="6"/>
      <c r="C47" s="6"/>
      <c r="D47" s="6"/>
    </row>
    <row r="48" customFormat="false" ht="15" hidden="false" customHeight="false" outlineLevel="0" collapsed="false">
      <c r="A48" s="6"/>
      <c r="B48" s="6"/>
      <c r="C48" s="6"/>
      <c r="D48" s="6"/>
    </row>
    <row r="49" customFormat="false" ht="15" hidden="false" customHeight="false" outlineLevel="0" collapsed="false">
      <c r="A49" s="6"/>
      <c r="B49" s="6"/>
      <c r="C49" s="6"/>
      <c r="D49" s="6"/>
    </row>
    <row r="50" customFormat="false" ht="15" hidden="false" customHeight="false" outlineLevel="0" collapsed="false">
      <c r="A50" s="6"/>
      <c r="B50" s="6"/>
      <c r="C50" s="6"/>
      <c r="D50" s="6"/>
    </row>
    <row r="51" customFormat="false" ht="15" hidden="false" customHeight="false" outlineLevel="0" collapsed="false">
      <c r="A51" s="6"/>
      <c r="B51" s="6"/>
      <c r="C51" s="6"/>
      <c r="D51" s="6"/>
    </row>
    <row r="52" customFormat="false" ht="15" hidden="false" customHeight="false" outlineLevel="0" collapsed="false">
      <c r="A52" s="6"/>
      <c r="B52" s="6"/>
      <c r="C52" s="6"/>
      <c r="D52" s="6"/>
    </row>
    <row r="53" customFormat="false" ht="15" hidden="false" customHeight="false" outlineLevel="0" collapsed="false">
      <c r="A53" s="6"/>
      <c r="B53" s="6"/>
      <c r="C53" s="6"/>
      <c r="D53" s="6"/>
    </row>
    <row r="54" customFormat="false" ht="15" hidden="false" customHeight="false" outlineLevel="0" collapsed="false">
      <c r="A54" s="6"/>
      <c r="B54" s="6"/>
      <c r="C54" s="6"/>
      <c r="D54" s="6"/>
    </row>
    <row r="55" customFormat="false" ht="15" hidden="false" customHeight="false" outlineLevel="0" collapsed="false">
      <c r="A55" s="6"/>
      <c r="B55" s="6"/>
      <c r="C55" s="6"/>
      <c r="D55" s="6"/>
    </row>
    <row r="56" customFormat="false" ht="15" hidden="false" customHeight="false" outlineLevel="0" collapsed="false">
      <c r="A56" s="6"/>
      <c r="B56" s="6"/>
      <c r="C56" s="6"/>
      <c r="D56" s="6"/>
    </row>
    <row r="57" customFormat="false" ht="15" hidden="false" customHeight="false" outlineLevel="0" collapsed="false">
      <c r="A57" s="6"/>
      <c r="B57" s="6"/>
      <c r="C57" s="6"/>
      <c r="D57" s="6"/>
    </row>
    <row r="58" customFormat="false" ht="15" hidden="false" customHeight="false" outlineLevel="0" collapsed="false">
      <c r="A58" s="6"/>
      <c r="B58" s="6"/>
      <c r="C58" s="6"/>
      <c r="D58" s="6"/>
    </row>
    <row r="59" customFormat="false" ht="15" hidden="false" customHeight="false" outlineLevel="0" collapsed="false">
      <c r="A59" s="6"/>
      <c r="B59" s="6"/>
      <c r="C59" s="6"/>
      <c r="D59" s="6"/>
    </row>
    <row r="60" customFormat="false" ht="15" hidden="false" customHeight="false" outlineLevel="0" collapsed="false">
      <c r="A60" s="6"/>
      <c r="B60" s="6"/>
      <c r="C60" s="6"/>
      <c r="D60" s="6"/>
    </row>
    <row r="61" customFormat="false" ht="15" hidden="false" customHeight="false" outlineLevel="0" collapsed="false">
      <c r="A61" s="6"/>
      <c r="B61" s="6"/>
      <c r="C61" s="6"/>
      <c r="D61" s="6"/>
    </row>
    <row r="62" customFormat="false" ht="15" hidden="false" customHeight="false" outlineLevel="0" collapsed="false">
      <c r="A62" s="6"/>
      <c r="B62" s="6"/>
      <c r="C62" s="6"/>
      <c r="D62" s="6"/>
    </row>
    <row r="63" customFormat="false" ht="15" hidden="false" customHeight="false" outlineLevel="0" collapsed="false">
      <c r="A63" s="6"/>
      <c r="B63" s="6"/>
      <c r="C63" s="6"/>
      <c r="D63" s="6"/>
    </row>
    <row r="64" customFormat="false" ht="15" hidden="false" customHeight="false" outlineLevel="0" collapsed="false">
      <c r="A64" s="6"/>
      <c r="B64" s="6"/>
      <c r="C64" s="6"/>
      <c r="D64" s="6"/>
    </row>
    <row r="65" customFormat="false" ht="15" hidden="false" customHeight="false" outlineLevel="0" collapsed="false">
      <c r="A65" s="6"/>
      <c r="B65" s="6"/>
      <c r="C65" s="6"/>
      <c r="D65" s="6"/>
    </row>
    <row r="66" customFormat="false" ht="15" hidden="false" customHeight="false" outlineLevel="0" collapsed="false">
      <c r="A66" s="6"/>
      <c r="B66" s="6"/>
      <c r="C66" s="6"/>
      <c r="D66" s="6"/>
    </row>
    <row r="67" customFormat="false" ht="15" hidden="false" customHeight="false" outlineLevel="0" collapsed="false">
      <c r="A67" s="6"/>
      <c r="B67" s="6"/>
      <c r="C67" s="6"/>
      <c r="D67" s="6"/>
    </row>
    <row r="68" customFormat="false" ht="15" hidden="false" customHeight="false" outlineLevel="0" collapsed="false">
      <c r="A68" s="6"/>
      <c r="B68" s="6"/>
      <c r="C68" s="6"/>
      <c r="D68" s="6"/>
    </row>
    <row r="69" customFormat="false" ht="15" hidden="false" customHeight="false" outlineLevel="0" collapsed="false">
      <c r="A69" s="6"/>
      <c r="B69" s="6"/>
      <c r="C69" s="6"/>
      <c r="D69" s="6"/>
    </row>
    <row r="70" customFormat="false" ht="15" hidden="false" customHeight="false" outlineLevel="0" collapsed="false">
      <c r="A70" s="6"/>
      <c r="B70" s="6"/>
      <c r="C70" s="6"/>
      <c r="D70" s="6"/>
    </row>
    <row r="71" customFormat="false" ht="15" hidden="false" customHeight="false" outlineLevel="0" collapsed="false">
      <c r="A71" s="6"/>
      <c r="B71" s="6"/>
      <c r="C71" s="6"/>
      <c r="D71" s="6"/>
    </row>
    <row r="72" customFormat="false" ht="15" hidden="false" customHeight="false" outlineLevel="0" collapsed="false">
      <c r="A72" s="6"/>
      <c r="B72" s="6"/>
      <c r="C72" s="6"/>
      <c r="D72" s="6"/>
    </row>
    <row r="73" customFormat="false" ht="15" hidden="false" customHeight="false" outlineLevel="0" collapsed="false">
      <c r="A73" s="6"/>
      <c r="B73" s="6"/>
      <c r="C73" s="6"/>
      <c r="D73" s="6"/>
    </row>
    <row r="74" customFormat="false" ht="15" hidden="false" customHeight="false" outlineLevel="0" collapsed="false">
      <c r="A74" s="6"/>
      <c r="B74" s="6"/>
      <c r="C74" s="6"/>
      <c r="D74" s="6"/>
    </row>
    <row r="75" customFormat="false" ht="15" hidden="false" customHeight="false" outlineLevel="0" collapsed="false">
      <c r="A75" s="6"/>
      <c r="B75" s="6"/>
      <c r="C75" s="6"/>
      <c r="D75" s="6"/>
    </row>
    <row r="76" customFormat="false" ht="15" hidden="false" customHeight="false" outlineLevel="0" collapsed="false">
      <c r="A76" s="6"/>
      <c r="B76" s="6"/>
      <c r="C76" s="6"/>
      <c r="D76" s="6"/>
    </row>
    <row r="77" customFormat="false" ht="15" hidden="false" customHeight="false" outlineLevel="0" collapsed="false">
      <c r="A77" s="6"/>
      <c r="B77" s="6"/>
      <c r="C77" s="6"/>
      <c r="D77" s="6"/>
    </row>
    <row r="78" customFormat="false" ht="15" hidden="false" customHeight="false" outlineLevel="0" collapsed="false">
      <c r="A78" s="6"/>
      <c r="B78" s="6"/>
      <c r="C78" s="6"/>
      <c r="D78" s="6"/>
    </row>
    <row r="79" customFormat="false" ht="15" hidden="false" customHeight="false" outlineLevel="0" collapsed="false">
      <c r="A79" s="6"/>
      <c r="B79" s="6"/>
      <c r="C79" s="6"/>
      <c r="D79" s="6"/>
    </row>
    <row r="80" customFormat="false" ht="15" hidden="false" customHeight="false" outlineLevel="0" collapsed="false">
      <c r="A80" s="6"/>
      <c r="B80" s="6"/>
      <c r="C80" s="6"/>
      <c r="D80" s="6"/>
    </row>
    <row r="81" customFormat="false" ht="15" hidden="false" customHeight="false" outlineLevel="0" collapsed="false">
      <c r="A81" s="6"/>
      <c r="B81" s="6"/>
      <c r="C81" s="6"/>
      <c r="D81" s="6"/>
    </row>
    <row r="82" customFormat="false" ht="15" hidden="false" customHeight="false" outlineLevel="0" collapsed="false">
      <c r="A82" s="6"/>
      <c r="B82" s="6"/>
      <c r="C82" s="6"/>
      <c r="D82" s="6"/>
    </row>
    <row r="83" customFormat="false" ht="15" hidden="false" customHeight="false" outlineLevel="0" collapsed="false">
      <c r="A83" s="6"/>
      <c r="B83" s="6"/>
      <c r="C83" s="6"/>
      <c r="D83" s="6"/>
    </row>
    <row r="84" customFormat="false" ht="15" hidden="false" customHeight="false" outlineLevel="0" collapsed="false">
      <c r="A84" s="6"/>
      <c r="B84" s="6"/>
      <c r="C84" s="6"/>
      <c r="D84" s="6"/>
    </row>
    <row r="85" customFormat="false" ht="15" hidden="false" customHeight="false" outlineLevel="0" collapsed="false">
      <c r="A85" s="6"/>
      <c r="B85" s="6"/>
      <c r="C85" s="6"/>
      <c r="D85" s="6"/>
    </row>
    <row r="86" customFormat="false" ht="15" hidden="false" customHeight="false" outlineLevel="0" collapsed="false">
      <c r="A86" s="6"/>
      <c r="B86" s="6"/>
      <c r="C86" s="6"/>
      <c r="D86" s="6"/>
    </row>
    <row r="87" customFormat="false" ht="15" hidden="false" customHeight="false" outlineLevel="0" collapsed="false">
      <c r="A87" s="6"/>
      <c r="B87" s="6"/>
      <c r="C87" s="6"/>
      <c r="D87" s="6"/>
    </row>
    <row r="88" customFormat="false" ht="15" hidden="false" customHeight="false" outlineLevel="0" collapsed="false">
      <c r="A88" s="6"/>
      <c r="B88" s="6"/>
      <c r="C88" s="6"/>
      <c r="D88" s="6"/>
    </row>
    <row r="89" customFormat="false" ht="15" hidden="false" customHeight="false" outlineLevel="0" collapsed="false">
      <c r="A89" s="6"/>
      <c r="B89" s="6"/>
      <c r="C89" s="6"/>
      <c r="D89" s="6"/>
    </row>
    <row r="90" customFormat="false" ht="15" hidden="false" customHeight="false" outlineLevel="0" collapsed="false">
      <c r="A90" s="6"/>
      <c r="B90" s="6"/>
      <c r="C90" s="6"/>
      <c r="D90" s="6"/>
    </row>
    <row r="91" customFormat="false" ht="15" hidden="false" customHeight="false" outlineLevel="0" collapsed="false">
      <c r="A91" s="6"/>
      <c r="B91" s="6"/>
      <c r="C91" s="6"/>
      <c r="D91" s="6"/>
    </row>
    <row r="92" customFormat="false" ht="15" hidden="false" customHeight="false" outlineLevel="0" collapsed="false">
      <c r="A92" s="6"/>
      <c r="B92" s="6"/>
      <c r="C92" s="6"/>
      <c r="D92" s="6"/>
    </row>
    <row r="93" customFormat="false" ht="15" hidden="false" customHeight="false" outlineLevel="0" collapsed="false">
      <c r="A93" s="6"/>
      <c r="B93" s="6"/>
      <c r="C93" s="6"/>
      <c r="D93" s="6"/>
    </row>
    <row r="94" customFormat="false" ht="15" hidden="false" customHeight="false" outlineLevel="0" collapsed="false">
      <c r="A94" s="6"/>
      <c r="B94" s="6"/>
      <c r="C94" s="6"/>
      <c r="D94" s="6"/>
    </row>
    <row r="95" customFormat="false" ht="15" hidden="false" customHeight="false" outlineLevel="0" collapsed="false">
      <c r="A95" s="6"/>
      <c r="B95" s="6"/>
      <c r="C95" s="6"/>
      <c r="D95" s="6"/>
    </row>
    <row r="96" customFormat="false" ht="15" hidden="false" customHeight="false" outlineLevel="0" collapsed="false">
      <c r="A96" s="6"/>
      <c r="B96" s="6"/>
      <c r="C96" s="6"/>
      <c r="D96" s="6"/>
    </row>
    <row r="97" customFormat="false" ht="15" hidden="false" customHeight="false" outlineLevel="0" collapsed="false">
      <c r="A97" s="6"/>
      <c r="B97" s="6"/>
      <c r="C97" s="6"/>
      <c r="D97" s="6"/>
    </row>
    <row r="98" customFormat="false" ht="15" hidden="false" customHeight="false" outlineLevel="0" collapsed="false">
      <c r="A98" s="6"/>
      <c r="B98" s="6"/>
      <c r="C98" s="6"/>
      <c r="D98" s="6"/>
    </row>
    <row r="99" customFormat="false" ht="15" hidden="false" customHeight="false" outlineLevel="0" collapsed="false">
      <c r="A99" s="6"/>
      <c r="B99" s="6"/>
      <c r="C99" s="6"/>
      <c r="D99" s="6"/>
    </row>
    <row r="100" customFormat="false" ht="15" hidden="false" customHeight="false" outlineLevel="0" collapsed="false">
      <c r="A100" s="6"/>
      <c r="B100" s="6"/>
      <c r="C100" s="6"/>
      <c r="D100" s="6"/>
    </row>
    <row r="101" customFormat="false" ht="15" hidden="false" customHeight="false" outlineLevel="0" collapsed="false">
      <c r="A101" s="6"/>
      <c r="B101" s="6"/>
      <c r="C101" s="6"/>
      <c r="D101" s="6"/>
    </row>
    <row r="102" customFormat="false" ht="15" hidden="false" customHeight="false" outlineLevel="0" collapsed="false">
      <c r="A102" s="6"/>
      <c r="B102" s="6"/>
      <c r="C102" s="6"/>
      <c r="D102" s="6"/>
    </row>
    <row r="103" customFormat="false" ht="15" hidden="false" customHeight="false" outlineLevel="0" collapsed="false">
      <c r="A103" s="6"/>
      <c r="B103" s="6"/>
      <c r="C103" s="6"/>
      <c r="D103" s="6"/>
    </row>
    <row r="104" customFormat="false" ht="15" hidden="false" customHeight="false" outlineLevel="0" collapsed="false">
      <c r="A104" s="6"/>
      <c r="B104" s="6"/>
      <c r="C104" s="6"/>
      <c r="D104" s="6"/>
    </row>
    <row r="105" customFormat="false" ht="15" hidden="false" customHeight="false" outlineLevel="0" collapsed="false">
      <c r="A105" s="6"/>
      <c r="B105" s="6"/>
      <c r="C105" s="6"/>
      <c r="D105" s="6"/>
    </row>
    <row r="106" customFormat="false" ht="15" hidden="false" customHeight="false" outlineLevel="0" collapsed="false">
      <c r="A106" s="6"/>
      <c r="B106" s="6"/>
      <c r="C106" s="6"/>
      <c r="D106" s="6"/>
    </row>
    <row r="107" customFormat="false" ht="15" hidden="false" customHeight="false" outlineLevel="0" collapsed="false">
      <c r="A107" s="6"/>
      <c r="B107" s="6"/>
      <c r="C107" s="6"/>
      <c r="D107" s="6"/>
    </row>
    <row r="108" customFormat="false" ht="15" hidden="false" customHeight="false" outlineLevel="0" collapsed="false">
      <c r="A108" s="6"/>
      <c r="B108" s="6"/>
      <c r="C108" s="6"/>
      <c r="D108" s="6"/>
    </row>
    <row r="109" customFormat="false" ht="15" hidden="false" customHeight="false" outlineLevel="0" collapsed="false">
      <c r="A109" s="6"/>
      <c r="B109" s="6"/>
      <c r="C109" s="6"/>
      <c r="D109" s="6"/>
    </row>
    <row r="110" customFormat="false" ht="15" hidden="false" customHeight="false" outlineLevel="0" collapsed="false">
      <c r="A110" s="6"/>
      <c r="B110" s="6"/>
      <c r="C110" s="6"/>
      <c r="D110" s="6"/>
    </row>
    <row r="111" customFormat="false" ht="15" hidden="false" customHeight="false" outlineLevel="0" collapsed="false">
      <c r="A111" s="6"/>
      <c r="B111" s="6"/>
      <c r="C111" s="6"/>
      <c r="D111" s="6"/>
    </row>
    <row r="112" customFormat="false" ht="15" hidden="false" customHeight="false" outlineLevel="0" collapsed="false">
      <c r="A112" s="6"/>
      <c r="B112" s="6"/>
      <c r="C112" s="6"/>
      <c r="D112" s="6"/>
    </row>
    <row r="113" customFormat="false" ht="15" hidden="false" customHeight="false" outlineLevel="0" collapsed="false">
      <c r="A113" s="6"/>
      <c r="B113" s="6"/>
      <c r="C113" s="6"/>
      <c r="D113" s="6"/>
    </row>
    <row r="114" customFormat="false" ht="15" hidden="false" customHeight="false" outlineLevel="0" collapsed="false">
      <c r="A114" s="6"/>
      <c r="B114" s="6"/>
      <c r="C114" s="6"/>
      <c r="D114" s="6"/>
    </row>
    <row r="115" customFormat="false" ht="15" hidden="false" customHeight="false" outlineLevel="0" collapsed="false">
      <c r="A115" s="6"/>
      <c r="B115" s="6"/>
      <c r="C115" s="6"/>
      <c r="D115" s="6"/>
    </row>
    <row r="116" customFormat="false" ht="15" hidden="false" customHeight="false" outlineLevel="0" collapsed="false">
      <c r="A116" s="6"/>
      <c r="B116" s="6"/>
      <c r="C116" s="6"/>
      <c r="D116" s="6"/>
    </row>
    <row r="117" customFormat="false" ht="15" hidden="false" customHeight="false" outlineLevel="0" collapsed="false">
      <c r="A117" s="6"/>
      <c r="B117" s="6"/>
      <c r="C117" s="6"/>
      <c r="D117" s="6"/>
    </row>
    <row r="118" customFormat="false" ht="15" hidden="false" customHeight="false" outlineLevel="0" collapsed="false">
      <c r="A118" s="6"/>
      <c r="B118" s="6"/>
      <c r="C118" s="6"/>
      <c r="D118" s="6"/>
    </row>
    <row r="119" customFormat="false" ht="15" hidden="false" customHeight="false" outlineLevel="0" collapsed="false">
      <c r="A119" s="6"/>
      <c r="B119" s="6"/>
      <c r="C119" s="6"/>
      <c r="D119" s="6"/>
    </row>
    <row r="120" customFormat="false" ht="15" hidden="false" customHeight="false" outlineLevel="0" collapsed="false">
      <c r="A120" s="6"/>
      <c r="B120" s="6"/>
      <c r="C120" s="6"/>
      <c r="D120" s="6"/>
    </row>
    <row r="121" customFormat="false" ht="15" hidden="false" customHeight="false" outlineLevel="0" collapsed="false">
      <c r="A121" s="6"/>
      <c r="B121" s="6"/>
      <c r="C121" s="6"/>
      <c r="D121" s="6"/>
    </row>
    <row r="122" customFormat="false" ht="15" hidden="false" customHeight="false" outlineLevel="0" collapsed="false">
      <c r="A122" s="6"/>
      <c r="B122" s="6"/>
      <c r="C122" s="6"/>
      <c r="D122" s="6"/>
    </row>
    <row r="123" customFormat="false" ht="15" hidden="false" customHeight="false" outlineLevel="0" collapsed="false">
      <c r="A123" s="6"/>
      <c r="B123" s="6"/>
      <c r="C123" s="6"/>
      <c r="D123" s="6"/>
    </row>
    <row r="124" customFormat="false" ht="15" hidden="false" customHeight="false" outlineLevel="0" collapsed="false">
      <c r="A124" s="6"/>
      <c r="B124" s="6"/>
      <c r="C124" s="6"/>
      <c r="D124" s="6"/>
    </row>
    <row r="125" customFormat="false" ht="15" hidden="false" customHeight="false" outlineLevel="0" collapsed="false">
      <c r="A125" s="6"/>
      <c r="B125" s="6"/>
      <c r="C125" s="6"/>
      <c r="D125" s="6"/>
    </row>
    <row r="126" customFormat="false" ht="15" hidden="false" customHeight="false" outlineLevel="0" collapsed="false">
      <c r="A126" s="6"/>
      <c r="B126" s="6"/>
      <c r="C126" s="6"/>
      <c r="D126" s="6"/>
    </row>
    <row r="127" customFormat="false" ht="15" hidden="false" customHeight="false" outlineLevel="0" collapsed="false">
      <c r="A127" s="6"/>
      <c r="B127" s="6"/>
      <c r="C127" s="6"/>
      <c r="D127" s="6"/>
    </row>
    <row r="128" customFormat="false" ht="15" hidden="false" customHeight="false" outlineLevel="0" collapsed="false">
      <c r="A128" s="6"/>
      <c r="B128" s="6"/>
      <c r="C128" s="6"/>
      <c r="D128" s="6"/>
    </row>
    <row r="129" customFormat="false" ht="15" hidden="false" customHeight="false" outlineLevel="0" collapsed="false">
      <c r="A129" s="6"/>
      <c r="B129" s="6"/>
      <c r="C129" s="6"/>
      <c r="D129" s="6"/>
    </row>
    <row r="130" customFormat="false" ht="15" hidden="false" customHeight="false" outlineLevel="0" collapsed="false">
      <c r="A130" s="6"/>
      <c r="B130" s="6"/>
      <c r="C130" s="6"/>
      <c r="D130" s="6"/>
    </row>
    <row r="131" customFormat="false" ht="15" hidden="false" customHeight="false" outlineLevel="0" collapsed="false">
      <c r="A131" s="6"/>
      <c r="B131" s="6"/>
      <c r="C131" s="6"/>
      <c r="D131" s="6"/>
    </row>
    <row r="132" customFormat="false" ht="15" hidden="false" customHeight="false" outlineLevel="0" collapsed="false">
      <c r="A132" s="6"/>
      <c r="B132" s="6"/>
      <c r="C132" s="6"/>
      <c r="D132" s="6"/>
    </row>
    <row r="133" customFormat="false" ht="15" hidden="false" customHeight="false" outlineLevel="0" collapsed="false">
      <c r="A133" s="6"/>
      <c r="B133" s="6"/>
      <c r="C133" s="6"/>
      <c r="D133" s="6"/>
    </row>
    <row r="134" customFormat="false" ht="15" hidden="false" customHeight="false" outlineLevel="0" collapsed="false">
      <c r="A134" s="6"/>
      <c r="B134" s="6"/>
      <c r="C134" s="6"/>
      <c r="D134" s="6"/>
    </row>
    <row r="135" customFormat="false" ht="15" hidden="false" customHeight="false" outlineLevel="0" collapsed="false">
      <c r="A135" s="6"/>
      <c r="B135" s="6"/>
      <c r="C135" s="6"/>
      <c r="D135" s="6"/>
    </row>
    <row r="136" customFormat="false" ht="15" hidden="false" customHeight="false" outlineLevel="0" collapsed="false">
      <c r="A136" s="6"/>
      <c r="B136" s="6"/>
      <c r="C136" s="6"/>
      <c r="D136" s="6"/>
    </row>
    <row r="137" customFormat="false" ht="15" hidden="false" customHeight="false" outlineLevel="0" collapsed="false">
      <c r="A137" s="6"/>
      <c r="B137" s="6"/>
      <c r="C137" s="6"/>
      <c r="D137" s="6"/>
    </row>
    <row r="138" customFormat="false" ht="15" hidden="false" customHeight="false" outlineLevel="0" collapsed="false">
      <c r="A138" s="6"/>
      <c r="B138" s="6"/>
      <c r="C138" s="6"/>
      <c r="D138" s="6"/>
    </row>
    <row r="139" customFormat="false" ht="15" hidden="false" customHeight="false" outlineLevel="0" collapsed="false">
      <c r="A139" s="6"/>
      <c r="B139" s="6"/>
      <c r="C139" s="6"/>
      <c r="D139" s="6"/>
    </row>
    <row r="140" customFormat="false" ht="15" hidden="false" customHeight="false" outlineLevel="0" collapsed="false">
      <c r="A140" s="6"/>
      <c r="B140" s="6"/>
      <c r="C140" s="6"/>
      <c r="D140" s="6"/>
    </row>
    <row r="141" customFormat="false" ht="15" hidden="false" customHeight="false" outlineLevel="0" collapsed="false">
      <c r="A141" s="6"/>
      <c r="B141" s="6"/>
      <c r="C141" s="6"/>
      <c r="D141" s="6"/>
    </row>
    <row r="142" customFormat="false" ht="15" hidden="false" customHeight="false" outlineLevel="0" collapsed="false">
      <c r="A142" s="6"/>
      <c r="B142" s="6"/>
      <c r="C142" s="6"/>
      <c r="D142" s="6"/>
    </row>
    <row r="143" customFormat="false" ht="15" hidden="false" customHeight="false" outlineLevel="0" collapsed="false">
      <c r="A143" s="6"/>
      <c r="B143" s="6"/>
      <c r="C143" s="6"/>
      <c r="D143" s="6"/>
    </row>
    <row r="144" customFormat="false" ht="15" hidden="false" customHeight="false" outlineLevel="0" collapsed="false">
      <c r="A144" s="6"/>
      <c r="B144" s="6"/>
      <c r="C144" s="6"/>
      <c r="D144" s="6"/>
    </row>
    <row r="145" customFormat="false" ht="15" hidden="false" customHeight="false" outlineLevel="0" collapsed="false">
      <c r="A145" s="6"/>
      <c r="B145" s="6"/>
      <c r="C145" s="6"/>
      <c r="D145" s="6"/>
    </row>
    <row r="146" customFormat="false" ht="15" hidden="false" customHeight="false" outlineLevel="0" collapsed="false">
      <c r="A146" s="6"/>
      <c r="B146" s="6"/>
      <c r="C146" s="6"/>
      <c r="D146" s="6"/>
    </row>
    <row r="147" customFormat="false" ht="15" hidden="false" customHeight="false" outlineLevel="0" collapsed="false">
      <c r="A147" s="6"/>
      <c r="B147" s="6"/>
      <c r="C147" s="6"/>
      <c r="D147" s="6"/>
    </row>
    <row r="148" customFormat="false" ht="15" hidden="false" customHeight="false" outlineLevel="0" collapsed="false">
      <c r="A148" s="6"/>
      <c r="B148" s="6"/>
      <c r="C148" s="6"/>
      <c r="D148" s="6"/>
    </row>
    <row r="149" customFormat="false" ht="15" hidden="false" customHeight="false" outlineLevel="0" collapsed="false">
      <c r="A149" s="6"/>
      <c r="B149" s="6"/>
      <c r="C149" s="6"/>
      <c r="D149" s="6"/>
    </row>
    <row r="150" customFormat="false" ht="15" hidden="false" customHeight="false" outlineLevel="0" collapsed="false">
      <c r="A150" s="6"/>
      <c r="B150" s="6"/>
      <c r="C150" s="6"/>
      <c r="D150" s="6"/>
    </row>
    <row r="151" customFormat="false" ht="15" hidden="false" customHeight="false" outlineLevel="0" collapsed="false">
      <c r="A151" s="6"/>
      <c r="B151" s="6"/>
      <c r="C151" s="6"/>
      <c r="D151" s="6"/>
    </row>
    <row r="152" customFormat="false" ht="15" hidden="false" customHeight="false" outlineLevel="0" collapsed="false">
      <c r="A152" s="6"/>
      <c r="B152" s="6"/>
      <c r="C152" s="6"/>
      <c r="D152" s="6"/>
    </row>
    <row r="153" customFormat="false" ht="15" hidden="false" customHeight="false" outlineLevel="0" collapsed="false">
      <c r="A153" s="6"/>
      <c r="B153" s="6"/>
      <c r="C153" s="6"/>
      <c r="D153" s="6"/>
    </row>
    <row r="154" customFormat="false" ht="15" hidden="false" customHeight="false" outlineLevel="0" collapsed="false">
      <c r="A154" s="6"/>
      <c r="B154" s="6"/>
      <c r="C154" s="6"/>
      <c r="D154" s="6"/>
    </row>
    <row r="155" customFormat="false" ht="15" hidden="false" customHeight="false" outlineLevel="0" collapsed="false">
      <c r="A155" s="6"/>
      <c r="B155" s="6"/>
      <c r="C155" s="6"/>
      <c r="D155" s="6"/>
    </row>
    <row r="156" customFormat="false" ht="15" hidden="false" customHeight="false" outlineLevel="0" collapsed="false">
      <c r="A156" s="6"/>
      <c r="B156" s="6"/>
      <c r="C156" s="6"/>
      <c r="D156" s="6"/>
    </row>
    <row r="157" customFormat="false" ht="15" hidden="false" customHeight="false" outlineLevel="0" collapsed="false">
      <c r="A157" s="6"/>
      <c r="B157" s="6"/>
      <c r="C157" s="6"/>
      <c r="D157" s="6"/>
    </row>
    <row r="158" customFormat="false" ht="15" hidden="false" customHeight="false" outlineLevel="0" collapsed="false">
      <c r="A158" s="6"/>
      <c r="B158" s="6"/>
      <c r="C158" s="6"/>
      <c r="D158" s="6"/>
    </row>
    <row r="159" customFormat="false" ht="15" hidden="false" customHeight="false" outlineLevel="0" collapsed="false">
      <c r="A159" s="6"/>
      <c r="B159" s="6"/>
      <c r="C159" s="6"/>
      <c r="D159" s="6"/>
    </row>
    <row r="160" customFormat="false" ht="15" hidden="false" customHeight="false" outlineLevel="0" collapsed="false">
      <c r="A160" s="6"/>
      <c r="B160" s="6"/>
      <c r="C160" s="6"/>
      <c r="D160" s="6"/>
    </row>
    <row r="161" customFormat="false" ht="15" hidden="false" customHeight="false" outlineLevel="0" collapsed="false">
      <c r="A161" s="6"/>
      <c r="B161" s="6"/>
      <c r="C161" s="6"/>
      <c r="D161" s="6"/>
    </row>
    <row r="162" customFormat="false" ht="15" hidden="false" customHeight="false" outlineLevel="0" collapsed="false">
      <c r="A162" s="6"/>
      <c r="B162" s="6"/>
      <c r="C162" s="6"/>
      <c r="D162" s="6"/>
    </row>
    <row r="163" customFormat="false" ht="15" hidden="false" customHeight="false" outlineLevel="0" collapsed="false">
      <c r="A163" s="6"/>
      <c r="B163" s="6"/>
      <c r="C163" s="6"/>
      <c r="D163" s="6"/>
    </row>
    <row r="164" customFormat="false" ht="15" hidden="false" customHeight="false" outlineLevel="0" collapsed="false">
      <c r="A164" s="6"/>
      <c r="B164" s="6"/>
      <c r="C164" s="6"/>
      <c r="D164" s="6"/>
    </row>
    <row r="165" customFormat="false" ht="15" hidden="false" customHeight="false" outlineLevel="0" collapsed="false">
      <c r="A165" s="6"/>
      <c r="B165" s="6"/>
      <c r="C165" s="6"/>
      <c r="D165" s="6"/>
    </row>
    <row r="166" customFormat="false" ht="15" hidden="false" customHeight="false" outlineLevel="0" collapsed="false">
      <c r="A166" s="6"/>
      <c r="B166" s="6"/>
      <c r="C166" s="6"/>
      <c r="D166" s="6"/>
    </row>
    <row r="167" customFormat="false" ht="15" hidden="false" customHeight="false" outlineLevel="0" collapsed="false">
      <c r="A167" s="6"/>
      <c r="B167" s="6"/>
      <c r="C167" s="6"/>
      <c r="D167" s="6"/>
    </row>
    <row r="168" customFormat="false" ht="15" hidden="false" customHeight="false" outlineLevel="0" collapsed="false">
      <c r="A168" s="6"/>
      <c r="B168" s="6"/>
      <c r="C168" s="6"/>
      <c r="D168" s="6"/>
    </row>
    <row r="169" customFormat="false" ht="15" hidden="false" customHeight="false" outlineLevel="0" collapsed="false">
      <c r="A169" s="6"/>
      <c r="B169" s="6"/>
      <c r="C169" s="6"/>
      <c r="D169" s="6"/>
    </row>
    <row r="170" customFormat="false" ht="15" hidden="false" customHeight="false" outlineLevel="0" collapsed="false">
      <c r="A170" s="6"/>
      <c r="B170" s="6"/>
      <c r="C170" s="6"/>
      <c r="D170" s="6"/>
    </row>
    <row r="171" customFormat="false" ht="15" hidden="false" customHeight="false" outlineLevel="0" collapsed="false">
      <c r="A171" s="6"/>
      <c r="B171" s="6"/>
      <c r="C171" s="6"/>
      <c r="D171" s="6"/>
    </row>
    <row r="172" customFormat="false" ht="15" hidden="false" customHeight="false" outlineLevel="0" collapsed="false">
      <c r="A172" s="6"/>
      <c r="B172" s="6"/>
      <c r="C172" s="6"/>
      <c r="D172" s="6"/>
    </row>
    <row r="173" customFormat="false" ht="15" hidden="false" customHeight="false" outlineLevel="0" collapsed="false">
      <c r="A173" s="6"/>
      <c r="B173" s="6"/>
      <c r="C173" s="6"/>
      <c r="D173" s="6"/>
    </row>
    <row r="174" customFormat="false" ht="15" hidden="false" customHeight="false" outlineLevel="0" collapsed="false">
      <c r="A174" s="6"/>
      <c r="B174" s="6"/>
      <c r="C174" s="6"/>
      <c r="D174" s="6"/>
    </row>
    <row r="175" customFormat="false" ht="15" hidden="false" customHeight="false" outlineLevel="0" collapsed="false">
      <c r="A175" s="6"/>
      <c r="B175" s="6"/>
      <c r="C175" s="6"/>
      <c r="D175" s="6"/>
    </row>
    <row r="176" customFormat="false" ht="15" hidden="false" customHeight="false" outlineLevel="0" collapsed="false">
      <c r="A176" s="6"/>
      <c r="B176" s="6"/>
      <c r="C176" s="6"/>
      <c r="D176" s="6"/>
    </row>
    <row r="177" customFormat="false" ht="15" hidden="false" customHeight="false" outlineLevel="0" collapsed="false">
      <c r="A177" s="6"/>
      <c r="B177" s="6"/>
      <c r="C177" s="6"/>
      <c r="D177" s="6"/>
    </row>
    <row r="178" customFormat="false" ht="15" hidden="false" customHeight="false" outlineLevel="0" collapsed="false">
      <c r="A178" s="6"/>
      <c r="B178" s="6"/>
      <c r="C178" s="6"/>
      <c r="D178" s="6"/>
    </row>
    <row r="179" customFormat="false" ht="15" hidden="false" customHeight="false" outlineLevel="0" collapsed="false">
      <c r="A179" s="6"/>
      <c r="B179" s="6"/>
      <c r="C179" s="6"/>
      <c r="D179" s="6"/>
    </row>
    <row r="180" customFormat="false" ht="15" hidden="false" customHeight="false" outlineLevel="0" collapsed="false">
      <c r="A180" s="6"/>
      <c r="B180" s="6"/>
      <c r="C180" s="6"/>
      <c r="D180" s="6"/>
    </row>
    <row r="181" customFormat="false" ht="15" hidden="false" customHeight="false" outlineLevel="0" collapsed="false">
      <c r="A181" s="6"/>
      <c r="B181" s="6"/>
      <c r="C181" s="6"/>
      <c r="D181" s="6"/>
    </row>
    <row r="182" customFormat="false" ht="15" hidden="false" customHeight="false" outlineLevel="0" collapsed="false">
      <c r="A182" s="6"/>
      <c r="B182" s="6"/>
      <c r="C182" s="6"/>
      <c r="D182" s="6"/>
    </row>
    <row r="183" customFormat="false" ht="15" hidden="false" customHeight="false" outlineLevel="0" collapsed="false">
      <c r="A183" s="6"/>
      <c r="B183" s="6"/>
      <c r="C183" s="6"/>
      <c r="D183" s="6"/>
    </row>
    <row r="184" customFormat="false" ht="15" hidden="false" customHeight="false" outlineLevel="0" collapsed="false">
      <c r="A184" s="6"/>
      <c r="B184" s="6"/>
      <c r="C184" s="6"/>
      <c r="D184" s="6"/>
    </row>
    <row r="185" customFormat="false" ht="15" hidden="false" customHeight="false" outlineLevel="0" collapsed="false">
      <c r="A185" s="6"/>
      <c r="B185" s="6"/>
      <c r="C185" s="6"/>
      <c r="D185" s="6"/>
    </row>
    <row r="186" customFormat="false" ht="15" hidden="false" customHeight="false" outlineLevel="0" collapsed="false">
      <c r="A186" s="6"/>
      <c r="B186" s="6"/>
      <c r="C186" s="6"/>
      <c r="D186" s="6"/>
    </row>
    <row r="187" customFormat="false" ht="15" hidden="false" customHeight="false" outlineLevel="0" collapsed="false">
      <c r="A187" s="6"/>
      <c r="B187" s="6"/>
      <c r="C187" s="6"/>
      <c r="D187" s="6"/>
    </row>
    <row r="188" customFormat="false" ht="15" hidden="false" customHeight="false" outlineLevel="0" collapsed="false">
      <c r="A188" s="6"/>
      <c r="B188" s="6"/>
      <c r="C188" s="6"/>
      <c r="D188" s="6"/>
    </row>
    <row r="189" customFormat="false" ht="15" hidden="false" customHeight="false" outlineLevel="0" collapsed="false">
      <c r="A189" s="6"/>
      <c r="B189" s="6"/>
      <c r="C189" s="6"/>
      <c r="D189" s="6"/>
    </row>
    <row r="190" customFormat="false" ht="15" hidden="false" customHeight="false" outlineLevel="0" collapsed="false">
      <c r="A190" s="6"/>
      <c r="B190" s="6"/>
      <c r="C190" s="6"/>
      <c r="D190" s="6"/>
    </row>
    <row r="191" customFormat="false" ht="15" hidden="false" customHeight="false" outlineLevel="0" collapsed="false">
      <c r="A191" s="6"/>
      <c r="B191" s="6"/>
      <c r="C191" s="6"/>
      <c r="D191" s="6"/>
    </row>
    <row r="192" customFormat="false" ht="15" hidden="false" customHeight="false" outlineLevel="0" collapsed="false">
      <c r="A192" s="6"/>
      <c r="B192" s="6"/>
      <c r="C192" s="6"/>
      <c r="D192" s="6"/>
    </row>
    <row r="193" customFormat="false" ht="15" hidden="false" customHeight="false" outlineLevel="0" collapsed="false">
      <c r="A193" s="6"/>
      <c r="B193" s="6"/>
      <c r="C193" s="6"/>
      <c r="D193" s="6"/>
    </row>
    <row r="194" customFormat="false" ht="15" hidden="false" customHeight="false" outlineLevel="0" collapsed="false">
      <c r="A194" s="6"/>
      <c r="B194" s="6"/>
      <c r="C194" s="6"/>
      <c r="D194" s="6"/>
    </row>
    <row r="195" customFormat="false" ht="15" hidden="false" customHeight="false" outlineLevel="0" collapsed="false">
      <c r="A195" s="6"/>
      <c r="B195" s="6"/>
      <c r="C195" s="6"/>
      <c r="D195" s="6"/>
    </row>
    <row r="196" customFormat="false" ht="15" hidden="false" customHeight="false" outlineLevel="0" collapsed="false">
      <c r="A196" s="6"/>
      <c r="B196" s="6"/>
      <c r="C196" s="6"/>
      <c r="D196" s="6"/>
    </row>
    <row r="197" customFormat="false" ht="15" hidden="false" customHeight="false" outlineLevel="0" collapsed="false">
      <c r="A197" s="6"/>
      <c r="B197" s="6"/>
      <c r="C197" s="6"/>
      <c r="D197" s="6"/>
    </row>
    <row r="198" customFormat="false" ht="15" hidden="false" customHeight="false" outlineLevel="0" collapsed="false">
      <c r="A198" s="6"/>
      <c r="B198" s="6"/>
      <c r="C198" s="6"/>
      <c r="D198" s="6"/>
    </row>
    <row r="199" customFormat="false" ht="15" hidden="false" customHeight="false" outlineLevel="0" collapsed="false">
      <c r="A199" s="6"/>
      <c r="B199" s="6"/>
      <c r="C199" s="6"/>
      <c r="D199" s="6"/>
    </row>
    <row r="200" customFormat="false" ht="15" hidden="false" customHeight="false" outlineLevel="0" collapsed="false">
      <c r="A200" s="6"/>
      <c r="B200" s="6"/>
      <c r="C200" s="6"/>
      <c r="D200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4" min="3" style="0" width="16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15" hidden="false" customHeight="false" outlineLevel="0" collapsed="false">
      <c r="A4" s="3" t="s">
        <v>4</v>
      </c>
      <c r="B4" s="3" t="s">
        <v>5</v>
      </c>
      <c r="C4" s="4" t="s">
        <v>7</v>
      </c>
      <c r="D4" s="4" t="s">
        <v>8</v>
      </c>
    </row>
    <row r="5" customFormat="false" ht="15" hidden="false" customHeight="false" outlineLevel="0" collapsed="false">
      <c r="A5" s="9" t="str">
        <f aca="false">IF(Accounts!A5="","",Accounts!A5)</f>
        <v>1000</v>
      </c>
      <c r="B5" s="9" t="str">
        <f aca="false">IF(Accounts!B5="","",Accounts!B5)</f>
        <v>Cash</v>
      </c>
      <c r="C5" s="8" t="n">
        <f aca="false">IF(A5="","",IF((SUMIFS('General ledger'!$F$5:$F$404,'General ledger'!$C$5:$C$404,A5)-SUMIFS('General ledger'!$G$5:$G$404,'General ledger'!$C$5:$C$404,A5))&gt;0,(SUMIFS('General ledger'!$F$5:$F$404,'General ledger'!$C$5:$C$404,A5)-SUMIFS('General ledger'!$G$5:$G$404,'General ledger'!$C$5:$C$404,A5)),0))</f>
        <v>40900</v>
      </c>
      <c r="D5" s="8" t="n">
        <f aca="false">IF(A5="","",IF((SUMIFS('General ledger'!$F$5:$F$404,'General ledger'!$C$5:$C$404,A5)-SUMIFS('General ledger'!$G$5:$G$404,'General ledger'!$C$5:$C$404,A5))&lt;0,-(SUMIFS('General ledger'!$F$5:$F$404,'General ledger'!$C$5:$C$404,A5)-SUMIFS('General ledger'!$G$5:$G$404,'General ledger'!$C$5:$C$404,A5)),0))</f>
        <v>0</v>
      </c>
    </row>
    <row r="6" customFormat="false" ht="15" hidden="false" customHeight="false" outlineLevel="0" collapsed="false">
      <c r="A6" s="9" t="str">
        <f aca="false">IF(Accounts!A6="","",Accounts!A6)</f>
        <v>1200</v>
      </c>
      <c r="B6" s="9" t="str">
        <f aca="false">IF(Accounts!B6="","",Accounts!B6)</f>
        <v>Accounts receivable</v>
      </c>
      <c r="C6" s="8" t="n">
        <f aca="false">IF(A6="","",IF((SUMIFS('General ledger'!$F$5:$F$404,'General ledger'!$C$5:$C$404,A6)-SUMIFS('General ledger'!$G$5:$G$404,'General ledger'!$C$5:$C$404,A6))&gt;0,(SUMIFS('General ledger'!$F$5:$F$404,'General ledger'!$C$5:$C$404,A6)-SUMIFS('General ledger'!$G$5:$G$404,'General ledger'!$C$5:$C$404,A6)),0))</f>
        <v>0</v>
      </c>
      <c r="D6" s="8" t="n">
        <f aca="false">IF(A6="","",IF((SUMIFS('General ledger'!$F$5:$F$404,'General ledger'!$C$5:$C$404,A6)-SUMIFS('General ledger'!$G$5:$G$404,'General ledger'!$C$5:$C$404,A6))&lt;0,-(SUMIFS('General ledger'!$F$5:$F$404,'General ledger'!$C$5:$C$404,A6)-SUMIFS('General ledger'!$G$5:$G$404,'General ledger'!$C$5:$C$404,A6)),0))</f>
        <v>0</v>
      </c>
    </row>
    <row r="7" customFormat="false" ht="15" hidden="false" customHeight="false" outlineLevel="0" collapsed="false">
      <c r="A7" s="9" t="str">
        <f aca="false">IF(Accounts!A7="","",Accounts!A7)</f>
        <v>1500</v>
      </c>
      <c r="B7" s="9" t="str">
        <f aca="false">IF(Accounts!B7="","",Accounts!B7)</f>
        <v>Equipment</v>
      </c>
      <c r="C7" s="8" t="n">
        <f aca="false">IF(A7="","",IF((SUMIFS('General ledger'!$F$5:$F$404,'General ledger'!$C$5:$C$404,A7)-SUMIFS('General ledger'!$G$5:$G$404,'General ledger'!$C$5:$C$404,A7))&gt;0,(SUMIFS('General ledger'!$F$5:$F$404,'General ledger'!$C$5:$C$404,A7)-SUMIFS('General ledger'!$G$5:$G$404,'General ledger'!$C$5:$C$404,A7)),0))</f>
        <v>6200</v>
      </c>
      <c r="D7" s="8" t="n">
        <f aca="false">IF(A7="","",IF((SUMIFS('General ledger'!$F$5:$F$404,'General ledger'!$C$5:$C$404,A7)-SUMIFS('General ledger'!$G$5:$G$404,'General ledger'!$C$5:$C$404,A7))&lt;0,-(SUMIFS('General ledger'!$F$5:$F$404,'General ledger'!$C$5:$C$404,A7)-SUMIFS('General ledger'!$G$5:$G$404,'General ledger'!$C$5:$C$404,A7)),0))</f>
        <v>0</v>
      </c>
    </row>
    <row r="8" customFormat="false" ht="15" hidden="false" customHeight="false" outlineLevel="0" collapsed="false">
      <c r="A8" s="9" t="str">
        <f aca="false">IF(Accounts!A8="","",Accounts!A8)</f>
        <v>2000</v>
      </c>
      <c r="B8" s="9" t="str">
        <f aca="false">IF(Accounts!B8="","",Accounts!B8)</f>
        <v>Accounts payable</v>
      </c>
      <c r="C8" s="8" t="n">
        <f aca="false">IF(A8="","",IF((SUMIFS('General ledger'!$F$5:$F$404,'General ledger'!$C$5:$C$404,A8)-SUMIFS('General ledger'!$G$5:$G$404,'General ledger'!$C$5:$C$404,A8))&gt;0,(SUMIFS('General ledger'!$F$5:$F$404,'General ledger'!$C$5:$C$404,A8)-SUMIFS('General ledger'!$G$5:$G$404,'General ledger'!$C$5:$C$404,A8)),0))</f>
        <v>0</v>
      </c>
      <c r="D8" s="8" t="n">
        <f aca="false">IF(A8="","",IF((SUMIFS('General ledger'!$F$5:$F$404,'General ledger'!$C$5:$C$404,A8)-SUMIFS('General ledger'!$G$5:$G$404,'General ledger'!$C$5:$C$404,A8))&lt;0,-(SUMIFS('General ledger'!$F$5:$F$404,'General ledger'!$C$5:$C$404,A8)-SUMIFS('General ledger'!$G$5:$G$404,'General ledger'!$C$5:$C$404,A8)),0))</f>
        <v>310</v>
      </c>
    </row>
    <row r="9" customFormat="false" ht="15" hidden="false" customHeight="false" outlineLevel="0" collapsed="false">
      <c r="A9" s="9" t="str">
        <f aca="false">IF(Accounts!A9="","",Accounts!A9)</f>
        <v>3000</v>
      </c>
      <c r="B9" s="9" t="str">
        <f aca="false">IF(Accounts!B9="","",Accounts!B9)</f>
        <v>Owner's equity</v>
      </c>
      <c r="C9" s="8" t="n">
        <f aca="false">IF(A9="","",IF((SUMIFS('General ledger'!$F$5:$F$404,'General ledger'!$C$5:$C$404,A9)-SUMIFS('General ledger'!$G$5:$G$404,'General ledger'!$C$5:$C$404,A9))&gt;0,(SUMIFS('General ledger'!$F$5:$F$404,'General ledger'!$C$5:$C$404,A9)-SUMIFS('General ledger'!$G$5:$G$404,'General ledger'!$C$5:$C$404,A9)),0))</f>
        <v>0</v>
      </c>
      <c r="D9" s="8" t="n">
        <f aca="false">IF(A9="","",IF((SUMIFS('General ledger'!$F$5:$F$404,'General ledger'!$C$5:$C$404,A9)-SUMIFS('General ledger'!$G$5:$G$404,'General ledger'!$C$5:$C$404,A9))&lt;0,-(SUMIFS('General ledger'!$F$5:$F$404,'General ledger'!$C$5:$C$404,A9)-SUMIFS('General ledger'!$G$5:$G$404,'General ledger'!$C$5:$C$404,A9)),0))</f>
        <v>50000</v>
      </c>
    </row>
    <row r="10" customFormat="false" ht="15" hidden="false" customHeight="false" outlineLevel="0" collapsed="false">
      <c r="A10" s="9" t="str">
        <f aca="false">IF(Accounts!A10="","",Accounts!A10)</f>
        <v>4000</v>
      </c>
      <c r="B10" s="9" t="str">
        <f aca="false">IF(Accounts!B10="","",Accounts!B10)</f>
        <v>Service revenue</v>
      </c>
      <c r="C10" s="8" t="n">
        <f aca="false">IF(A10="","",IF((SUMIFS('General ledger'!$F$5:$F$404,'General ledger'!$C$5:$C$404,A10)-SUMIFS('General ledger'!$G$5:$G$404,'General ledger'!$C$5:$C$404,A10))&gt;0,(SUMIFS('General ledger'!$F$5:$F$404,'General ledger'!$C$5:$C$404,A10)-SUMIFS('General ledger'!$G$5:$G$404,'General ledger'!$C$5:$C$404,A10)),0))</f>
        <v>0</v>
      </c>
      <c r="D10" s="8" t="n">
        <f aca="false">IF(A10="","",IF((SUMIFS('General ledger'!$F$5:$F$404,'General ledger'!$C$5:$C$404,A10)-SUMIFS('General ledger'!$G$5:$G$404,'General ledger'!$C$5:$C$404,A10))&lt;0,-(SUMIFS('General ledger'!$F$5:$F$404,'General ledger'!$C$5:$C$404,A10)-SUMIFS('General ledger'!$G$5:$G$404,'General ledger'!$C$5:$C$404,A10)),0))</f>
        <v>8500</v>
      </c>
    </row>
    <row r="11" customFormat="false" ht="15" hidden="false" customHeight="false" outlineLevel="0" collapsed="false">
      <c r="A11" s="9" t="str">
        <f aca="false">IF(Accounts!A11="","",Accounts!A11)</f>
        <v>6100</v>
      </c>
      <c r="B11" s="9" t="str">
        <f aca="false">IF(Accounts!B11="","",Accounts!B11)</f>
        <v>Wages expense</v>
      </c>
      <c r="C11" s="8" t="n">
        <f aca="false">IF(A11="","",IF((SUMIFS('General ledger'!$F$5:$F$404,'General ledger'!$C$5:$C$404,A11)-SUMIFS('General ledger'!$G$5:$G$404,'General ledger'!$C$5:$C$404,A11))&gt;0,(SUMIFS('General ledger'!$F$5:$F$404,'General ledger'!$C$5:$C$404,A11)-SUMIFS('General ledger'!$G$5:$G$404,'General ledger'!$C$5:$C$404,A11)),0))</f>
        <v>9000</v>
      </c>
      <c r="D11" s="8" t="n">
        <f aca="false">IF(A11="","",IF((SUMIFS('General ledger'!$F$5:$F$404,'General ledger'!$C$5:$C$404,A11)-SUMIFS('General ledger'!$G$5:$G$404,'General ledger'!$C$5:$C$404,A11))&lt;0,-(SUMIFS('General ledger'!$F$5:$F$404,'General ledger'!$C$5:$C$404,A11)-SUMIFS('General ledger'!$G$5:$G$404,'General ledger'!$C$5:$C$404,A11)),0))</f>
        <v>0</v>
      </c>
    </row>
    <row r="12" customFormat="false" ht="15" hidden="false" customHeight="false" outlineLevel="0" collapsed="false">
      <c r="A12" s="9" t="str">
        <f aca="false">IF(Accounts!A12="","",Accounts!A12)</f>
        <v>6200</v>
      </c>
      <c r="B12" s="9" t="str">
        <f aca="false">IF(Accounts!B12="","",Accounts!B12)</f>
        <v>Software subscriptions</v>
      </c>
      <c r="C12" s="8" t="n">
        <f aca="false">IF(A12="","",IF((SUMIFS('General ledger'!$F$5:$F$404,'General ledger'!$C$5:$C$404,A12)-SUMIFS('General ledger'!$G$5:$G$404,'General ledger'!$C$5:$C$404,A12))&gt;0,(SUMIFS('General ledger'!$F$5:$F$404,'General ledger'!$C$5:$C$404,A12)-SUMIFS('General ledger'!$G$5:$G$404,'General ledger'!$C$5:$C$404,A12)),0))</f>
        <v>310</v>
      </c>
      <c r="D12" s="8" t="n">
        <f aca="false">IF(A12="","",IF((SUMIFS('General ledger'!$F$5:$F$404,'General ledger'!$C$5:$C$404,A12)-SUMIFS('General ledger'!$G$5:$G$404,'General ledger'!$C$5:$C$404,A12))&lt;0,-(SUMIFS('General ledger'!$F$5:$F$404,'General ledger'!$C$5:$C$404,A12)-SUMIFS('General ledger'!$G$5:$G$404,'General ledger'!$C$5:$C$404,A12)),0))</f>
        <v>0</v>
      </c>
    </row>
    <row r="13" customFormat="false" ht="15" hidden="false" customHeight="false" outlineLevel="0" collapsed="false">
      <c r="A13" s="9" t="str">
        <f aca="false">IF(Accounts!A13="","",Accounts!A13)</f>
        <v>6300</v>
      </c>
      <c r="B13" s="9" t="str">
        <f aca="false">IF(Accounts!B13="","",Accounts!B13)</f>
        <v>Rent expense</v>
      </c>
      <c r="C13" s="8" t="n">
        <f aca="false">IF(A13="","",IF((SUMIFS('General ledger'!$F$5:$F$404,'General ledger'!$C$5:$C$404,A13)-SUMIFS('General ledger'!$G$5:$G$404,'General ledger'!$C$5:$C$404,A13))&gt;0,(SUMIFS('General ledger'!$F$5:$F$404,'General ledger'!$C$5:$C$404,A13)-SUMIFS('General ledger'!$G$5:$G$404,'General ledger'!$C$5:$C$404,A13)),0))</f>
        <v>2400</v>
      </c>
      <c r="D13" s="8" t="n">
        <f aca="false">IF(A13="","",IF((SUMIFS('General ledger'!$F$5:$F$404,'General ledger'!$C$5:$C$404,A13)-SUMIFS('General ledger'!$G$5:$G$404,'General ledger'!$C$5:$C$404,A13))&lt;0,-(SUMIFS('General ledger'!$F$5:$F$404,'General ledger'!$C$5:$C$404,A13)-SUMIFS('General ledger'!$G$5:$G$404,'General ledger'!$C$5:$C$404,A13)),0))</f>
        <v>0</v>
      </c>
    </row>
    <row r="14" customFormat="false" ht="15" hidden="false" customHeight="false" outlineLevel="0" collapsed="false">
      <c r="A14" s="9" t="str">
        <f aca="false">IF(Accounts!A14="","",Accounts!A14)</f>
        <v/>
      </c>
      <c r="B14" s="9" t="str">
        <f aca="false">IF(Accounts!B14="","",Accounts!B14)</f>
        <v/>
      </c>
      <c r="C14" s="8" t="str">
        <f aca="false">IF(A14="","",IF((SUMIFS('General ledger'!$F$5:$F$404,'General ledger'!$C$5:$C$404,A14)-SUMIFS('General ledger'!$G$5:$G$404,'General ledger'!$C$5:$C$404,A14))&gt;0,(SUMIFS('General ledger'!$F$5:$F$404,'General ledger'!$C$5:$C$404,A14)-SUMIFS('General ledger'!$G$5:$G$404,'General ledger'!$C$5:$C$404,A14)),0))</f>
        <v/>
      </c>
      <c r="D14" s="8" t="str">
        <f aca="false">IF(A14="","",IF((SUMIFS('General ledger'!$F$5:$F$404,'General ledger'!$C$5:$C$404,A14)-SUMIFS('General ledger'!$G$5:$G$404,'General ledger'!$C$5:$C$404,A14))&lt;0,-(SUMIFS('General ledger'!$F$5:$F$404,'General ledger'!$C$5:$C$404,A14)-SUMIFS('General ledger'!$G$5:$G$404,'General ledger'!$C$5:$C$404,A14)),0))</f>
        <v/>
      </c>
    </row>
    <row r="15" customFormat="false" ht="15" hidden="false" customHeight="false" outlineLevel="0" collapsed="false">
      <c r="A15" s="9" t="str">
        <f aca="false">IF(Accounts!A15="","",Accounts!A15)</f>
        <v/>
      </c>
      <c r="B15" s="9" t="str">
        <f aca="false">IF(Accounts!B15="","",Accounts!B15)</f>
        <v/>
      </c>
      <c r="C15" s="8" t="str">
        <f aca="false">IF(A15="","",IF((SUMIFS('General ledger'!$F$5:$F$404,'General ledger'!$C$5:$C$404,A15)-SUMIFS('General ledger'!$G$5:$G$404,'General ledger'!$C$5:$C$404,A15))&gt;0,(SUMIFS('General ledger'!$F$5:$F$404,'General ledger'!$C$5:$C$404,A15)-SUMIFS('General ledger'!$G$5:$G$404,'General ledger'!$C$5:$C$404,A15)),0))</f>
        <v/>
      </c>
      <c r="D15" s="8" t="str">
        <f aca="false">IF(A15="","",IF((SUMIFS('General ledger'!$F$5:$F$404,'General ledger'!$C$5:$C$404,A15)-SUMIFS('General ledger'!$G$5:$G$404,'General ledger'!$C$5:$C$404,A15))&lt;0,-(SUMIFS('General ledger'!$F$5:$F$404,'General ledger'!$C$5:$C$404,A15)-SUMIFS('General ledger'!$G$5:$G$404,'General ledger'!$C$5:$C$404,A15)),0))</f>
        <v/>
      </c>
    </row>
    <row r="16" customFormat="false" ht="15" hidden="false" customHeight="false" outlineLevel="0" collapsed="false">
      <c r="A16" s="9" t="str">
        <f aca="false">IF(Accounts!A16="","",Accounts!A16)</f>
        <v/>
      </c>
      <c r="B16" s="9" t="str">
        <f aca="false">IF(Accounts!B16="","",Accounts!B16)</f>
        <v/>
      </c>
      <c r="C16" s="8" t="str">
        <f aca="false">IF(A16="","",IF((SUMIFS('General ledger'!$F$5:$F$404,'General ledger'!$C$5:$C$404,A16)-SUMIFS('General ledger'!$G$5:$G$404,'General ledger'!$C$5:$C$404,A16))&gt;0,(SUMIFS('General ledger'!$F$5:$F$404,'General ledger'!$C$5:$C$404,A16)-SUMIFS('General ledger'!$G$5:$G$404,'General ledger'!$C$5:$C$404,A16)),0))</f>
        <v/>
      </c>
      <c r="D16" s="8" t="str">
        <f aca="false">IF(A16="","",IF((SUMIFS('General ledger'!$F$5:$F$404,'General ledger'!$C$5:$C$404,A16)-SUMIFS('General ledger'!$G$5:$G$404,'General ledger'!$C$5:$C$404,A16))&lt;0,-(SUMIFS('General ledger'!$F$5:$F$404,'General ledger'!$C$5:$C$404,A16)-SUMIFS('General ledger'!$G$5:$G$404,'General ledger'!$C$5:$C$404,A16)),0))</f>
        <v/>
      </c>
    </row>
    <row r="17" customFormat="false" ht="15" hidden="false" customHeight="false" outlineLevel="0" collapsed="false">
      <c r="A17" s="9" t="str">
        <f aca="false">IF(Accounts!A17="","",Accounts!A17)</f>
        <v/>
      </c>
      <c r="B17" s="9" t="str">
        <f aca="false">IF(Accounts!B17="","",Accounts!B17)</f>
        <v/>
      </c>
      <c r="C17" s="8" t="str">
        <f aca="false">IF(A17="","",IF((SUMIFS('General ledger'!$F$5:$F$404,'General ledger'!$C$5:$C$404,A17)-SUMIFS('General ledger'!$G$5:$G$404,'General ledger'!$C$5:$C$404,A17))&gt;0,(SUMIFS('General ledger'!$F$5:$F$404,'General ledger'!$C$5:$C$404,A17)-SUMIFS('General ledger'!$G$5:$G$404,'General ledger'!$C$5:$C$404,A17)),0))</f>
        <v/>
      </c>
      <c r="D17" s="8" t="str">
        <f aca="false">IF(A17="","",IF((SUMIFS('General ledger'!$F$5:$F$404,'General ledger'!$C$5:$C$404,A17)-SUMIFS('General ledger'!$G$5:$G$404,'General ledger'!$C$5:$C$404,A17))&lt;0,-(SUMIFS('General ledger'!$F$5:$F$404,'General ledger'!$C$5:$C$404,A17)-SUMIFS('General ledger'!$G$5:$G$404,'General ledger'!$C$5:$C$404,A17)),0))</f>
        <v/>
      </c>
    </row>
    <row r="18" customFormat="false" ht="15" hidden="false" customHeight="false" outlineLevel="0" collapsed="false">
      <c r="A18" s="9" t="str">
        <f aca="false">IF(Accounts!A18="","",Accounts!A18)</f>
        <v/>
      </c>
      <c r="B18" s="9" t="str">
        <f aca="false">IF(Accounts!B18="","",Accounts!B18)</f>
        <v/>
      </c>
      <c r="C18" s="8" t="str">
        <f aca="false">IF(A18="","",IF((SUMIFS('General ledger'!$F$5:$F$404,'General ledger'!$C$5:$C$404,A18)-SUMIFS('General ledger'!$G$5:$G$404,'General ledger'!$C$5:$C$404,A18))&gt;0,(SUMIFS('General ledger'!$F$5:$F$404,'General ledger'!$C$5:$C$404,A18)-SUMIFS('General ledger'!$G$5:$G$404,'General ledger'!$C$5:$C$404,A18)),0))</f>
        <v/>
      </c>
      <c r="D18" s="8" t="str">
        <f aca="false">IF(A18="","",IF((SUMIFS('General ledger'!$F$5:$F$404,'General ledger'!$C$5:$C$404,A18)-SUMIFS('General ledger'!$G$5:$G$404,'General ledger'!$C$5:$C$404,A18))&lt;0,-(SUMIFS('General ledger'!$F$5:$F$404,'General ledger'!$C$5:$C$404,A18)-SUMIFS('General ledger'!$G$5:$G$404,'General ledger'!$C$5:$C$404,A18)),0))</f>
        <v/>
      </c>
    </row>
    <row r="19" customFormat="false" ht="15" hidden="false" customHeight="false" outlineLevel="0" collapsed="false">
      <c r="A19" s="9" t="str">
        <f aca="false">IF(Accounts!A19="","",Accounts!A19)</f>
        <v/>
      </c>
      <c r="B19" s="9" t="str">
        <f aca="false">IF(Accounts!B19="","",Accounts!B19)</f>
        <v/>
      </c>
      <c r="C19" s="8" t="str">
        <f aca="false">IF(A19="","",IF((SUMIFS('General ledger'!$F$5:$F$404,'General ledger'!$C$5:$C$404,A19)-SUMIFS('General ledger'!$G$5:$G$404,'General ledger'!$C$5:$C$404,A19))&gt;0,(SUMIFS('General ledger'!$F$5:$F$404,'General ledger'!$C$5:$C$404,A19)-SUMIFS('General ledger'!$G$5:$G$404,'General ledger'!$C$5:$C$404,A19)),0))</f>
        <v/>
      </c>
      <c r="D19" s="8" t="str">
        <f aca="false">IF(A19="","",IF((SUMIFS('General ledger'!$F$5:$F$404,'General ledger'!$C$5:$C$404,A19)-SUMIFS('General ledger'!$G$5:$G$404,'General ledger'!$C$5:$C$404,A19))&lt;0,-(SUMIFS('General ledger'!$F$5:$F$404,'General ledger'!$C$5:$C$404,A19)-SUMIFS('General ledger'!$G$5:$G$404,'General ledger'!$C$5:$C$404,A19)),0))</f>
        <v/>
      </c>
    </row>
    <row r="20" customFormat="false" ht="15" hidden="false" customHeight="false" outlineLevel="0" collapsed="false">
      <c r="A20" s="9" t="str">
        <f aca="false">IF(Accounts!A20="","",Accounts!A20)</f>
        <v/>
      </c>
      <c r="B20" s="9" t="str">
        <f aca="false">IF(Accounts!B20="","",Accounts!B20)</f>
        <v/>
      </c>
      <c r="C20" s="8" t="str">
        <f aca="false">IF(A20="","",IF((SUMIFS('General ledger'!$F$5:$F$404,'General ledger'!$C$5:$C$404,A20)-SUMIFS('General ledger'!$G$5:$G$404,'General ledger'!$C$5:$C$404,A20))&gt;0,(SUMIFS('General ledger'!$F$5:$F$404,'General ledger'!$C$5:$C$404,A20)-SUMIFS('General ledger'!$G$5:$G$404,'General ledger'!$C$5:$C$404,A20)),0))</f>
        <v/>
      </c>
      <c r="D20" s="8" t="str">
        <f aca="false">IF(A20="","",IF((SUMIFS('General ledger'!$F$5:$F$404,'General ledger'!$C$5:$C$404,A20)-SUMIFS('General ledger'!$G$5:$G$404,'General ledger'!$C$5:$C$404,A20))&lt;0,-(SUMIFS('General ledger'!$F$5:$F$404,'General ledger'!$C$5:$C$404,A20)-SUMIFS('General ledger'!$G$5:$G$404,'General ledger'!$C$5:$C$404,A20)),0))</f>
        <v/>
      </c>
    </row>
    <row r="21" customFormat="false" ht="15" hidden="false" customHeight="false" outlineLevel="0" collapsed="false">
      <c r="A21" s="9" t="str">
        <f aca="false">IF(Accounts!A21="","",Accounts!A21)</f>
        <v/>
      </c>
      <c r="B21" s="9" t="str">
        <f aca="false">IF(Accounts!B21="","",Accounts!B21)</f>
        <v/>
      </c>
      <c r="C21" s="8" t="str">
        <f aca="false">IF(A21="","",IF((SUMIFS('General ledger'!$F$5:$F$404,'General ledger'!$C$5:$C$404,A21)-SUMIFS('General ledger'!$G$5:$G$404,'General ledger'!$C$5:$C$404,A21))&gt;0,(SUMIFS('General ledger'!$F$5:$F$404,'General ledger'!$C$5:$C$404,A21)-SUMIFS('General ledger'!$G$5:$G$404,'General ledger'!$C$5:$C$404,A21)),0))</f>
        <v/>
      </c>
      <c r="D21" s="8" t="str">
        <f aca="false">IF(A21="","",IF((SUMIFS('General ledger'!$F$5:$F$404,'General ledger'!$C$5:$C$404,A21)-SUMIFS('General ledger'!$G$5:$G$404,'General ledger'!$C$5:$C$404,A21))&lt;0,-(SUMIFS('General ledger'!$F$5:$F$404,'General ledger'!$C$5:$C$404,A21)-SUMIFS('General ledger'!$G$5:$G$404,'General ledger'!$C$5:$C$404,A21)),0))</f>
        <v/>
      </c>
    </row>
    <row r="22" customFormat="false" ht="15" hidden="false" customHeight="false" outlineLevel="0" collapsed="false">
      <c r="A22" s="9" t="str">
        <f aca="false">IF(Accounts!A22="","",Accounts!A22)</f>
        <v/>
      </c>
      <c r="B22" s="9" t="str">
        <f aca="false">IF(Accounts!B22="","",Accounts!B22)</f>
        <v/>
      </c>
      <c r="C22" s="8" t="str">
        <f aca="false">IF(A22="","",IF((SUMIFS('General ledger'!$F$5:$F$404,'General ledger'!$C$5:$C$404,A22)-SUMIFS('General ledger'!$G$5:$G$404,'General ledger'!$C$5:$C$404,A22))&gt;0,(SUMIFS('General ledger'!$F$5:$F$404,'General ledger'!$C$5:$C$404,A22)-SUMIFS('General ledger'!$G$5:$G$404,'General ledger'!$C$5:$C$404,A22)),0))</f>
        <v/>
      </c>
      <c r="D22" s="8" t="str">
        <f aca="false">IF(A22="","",IF((SUMIFS('General ledger'!$F$5:$F$404,'General ledger'!$C$5:$C$404,A22)-SUMIFS('General ledger'!$G$5:$G$404,'General ledger'!$C$5:$C$404,A22))&lt;0,-(SUMIFS('General ledger'!$F$5:$F$404,'General ledger'!$C$5:$C$404,A22)-SUMIFS('General ledger'!$G$5:$G$404,'General ledger'!$C$5:$C$404,A22)),0))</f>
        <v/>
      </c>
    </row>
    <row r="23" customFormat="false" ht="15" hidden="false" customHeight="false" outlineLevel="0" collapsed="false">
      <c r="A23" s="9" t="str">
        <f aca="false">IF(Accounts!A23="","",Accounts!A23)</f>
        <v/>
      </c>
      <c r="B23" s="9" t="str">
        <f aca="false">IF(Accounts!B23="","",Accounts!B23)</f>
        <v/>
      </c>
      <c r="C23" s="8" t="str">
        <f aca="false">IF(A23="","",IF((SUMIFS('General ledger'!$F$5:$F$404,'General ledger'!$C$5:$C$404,A23)-SUMIFS('General ledger'!$G$5:$G$404,'General ledger'!$C$5:$C$404,A23))&gt;0,(SUMIFS('General ledger'!$F$5:$F$404,'General ledger'!$C$5:$C$404,A23)-SUMIFS('General ledger'!$G$5:$G$404,'General ledger'!$C$5:$C$404,A23)),0))</f>
        <v/>
      </c>
      <c r="D23" s="8" t="str">
        <f aca="false">IF(A23="","",IF((SUMIFS('General ledger'!$F$5:$F$404,'General ledger'!$C$5:$C$404,A23)-SUMIFS('General ledger'!$G$5:$G$404,'General ledger'!$C$5:$C$404,A23))&lt;0,-(SUMIFS('General ledger'!$F$5:$F$404,'General ledger'!$C$5:$C$404,A23)-SUMIFS('General ledger'!$G$5:$G$404,'General ledger'!$C$5:$C$404,A23)),0))</f>
        <v/>
      </c>
    </row>
    <row r="24" customFormat="false" ht="15" hidden="false" customHeight="false" outlineLevel="0" collapsed="false">
      <c r="A24" s="9" t="str">
        <f aca="false">IF(Accounts!A24="","",Accounts!A24)</f>
        <v/>
      </c>
      <c r="B24" s="9" t="str">
        <f aca="false">IF(Accounts!B24="","",Accounts!B24)</f>
        <v/>
      </c>
      <c r="C24" s="8" t="str">
        <f aca="false">IF(A24="","",IF((SUMIFS('General ledger'!$F$5:$F$404,'General ledger'!$C$5:$C$404,A24)-SUMIFS('General ledger'!$G$5:$G$404,'General ledger'!$C$5:$C$404,A24))&gt;0,(SUMIFS('General ledger'!$F$5:$F$404,'General ledger'!$C$5:$C$404,A24)-SUMIFS('General ledger'!$G$5:$G$404,'General ledger'!$C$5:$C$404,A24)),0))</f>
        <v/>
      </c>
      <c r="D24" s="8" t="str">
        <f aca="false">IF(A24="","",IF((SUMIFS('General ledger'!$F$5:$F$404,'General ledger'!$C$5:$C$404,A24)-SUMIFS('General ledger'!$G$5:$G$404,'General ledger'!$C$5:$C$404,A24))&lt;0,-(SUMIFS('General ledger'!$F$5:$F$404,'General ledger'!$C$5:$C$404,A24)-SUMIFS('General ledger'!$G$5:$G$404,'General ledger'!$C$5:$C$404,A24)),0))</f>
        <v/>
      </c>
    </row>
    <row r="25" customFormat="false" ht="15" hidden="false" customHeight="false" outlineLevel="0" collapsed="false">
      <c r="A25" s="9" t="str">
        <f aca="false">IF(Accounts!A25="","",Accounts!A25)</f>
        <v/>
      </c>
      <c r="B25" s="9" t="str">
        <f aca="false">IF(Accounts!B25="","",Accounts!B25)</f>
        <v/>
      </c>
      <c r="C25" s="8" t="str">
        <f aca="false">IF(A25="","",IF((SUMIFS('General ledger'!$F$5:$F$404,'General ledger'!$C$5:$C$404,A25)-SUMIFS('General ledger'!$G$5:$G$404,'General ledger'!$C$5:$C$404,A25))&gt;0,(SUMIFS('General ledger'!$F$5:$F$404,'General ledger'!$C$5:$C$404,A25)-SUMIFS('General ledger'!$G$5:$G$404,'General ledger'!$C$5:$C$404,A25)),0))</f>
        <v/>
      </c>
      <c r="D25" s="8" t="str">
        <f aca="false">IF(A25="","",IF((SUMIFS('General ledger'!$F$5:$F$404,'General ledger'!$C$5:$C$404,A25)-SUMIFS('General ledger'!$G$5:$G$404,'General ledger'!$C$5:$C$404,A25))&lt;0,-(SUMIFS('General ledger'!$F$5:$F$404,'General ledger'!$C$5:$C$404,A25)-SUMIFS('General ledger'!$G$5:$G$404,'General ledger'!$C$5:$C$404,A25)),0))</f>
        <v/>
      </c>
    </row>
    <row r="26" customFormat="false" ht="15" hidden="false" customHeight="false" outlineLevel="0" collapsed="false">
      <c r="A26" s="9" t="str">
        <f aca="false">IF(Accounts!A26="","",Accounts!A26)</f>
        <v/>
      </c>
      <c r="B26" s="9" t="str">
        <f aca="false">IF(Accounts!B26="","",Accounts!B26)</f>
        <v/>
      </c>
      <c r="C26" s="8" t="str">
        <f aca="false">IF(A26="","",IF((SUMIFS('General ledger'!$F$5:$F$404,'General ledger'!$C$5:$C$404,A26)-SUMIFS('General ledger'!$G$5:$G$404,'General ledger'!$C$5:$C$404,A26))&gt;0,(SUMIFS('General ledger'!$F$5:$F$404,'General ledger'!$C$5:$C$404,A26)-SUMIFS('General ledger'!$G$5:$G$404,'General ledger'!$C$5:$C$404,A26)),0))</f>
        <v/>
      </c>
      <c r="D26" s="8" t="str">
        <f aca="false">IF(A26="","",IF((SUMIFS('General ledger'!$F$5:$F$404,'General ledger'!$C$5:$C$404,A26)-SUMIFS('General ledger'!$G$5:$G$404,'General ledger'!$C$5:$C$404,A26))&lt;0,-(SUMIFS('General ledger'!$F$5:$F$404,'General ledger'!$C$5:$C$404,A26)-SUMIFS('General ledger'!$G$5:$G$404,'General ledger'!$C$5:$C$404,A26)),0))</f>
        <v/>
      </c>
    </row>
    <row r="27" customFormat="false" ht="15" hidden="false" customHeight="false" outlineLevel="0" collapsed="false">
      <c r="A27" s="9" t="str">
        <f aca="false">IF(Accounts!A27="","",Accounts!A27)</f>
        <v/>
      </c>
      <c r="B27" s="9" t="str">
        <f aca="false">IF(Accounts!B27="","",Accounts!B27)</f>
        <v/>
      </c>
      <c r="C27" s="8" t="str">
        <f aca="false">IF(A27="","",IF((SUMIFS('General ledger'!$F$5:$F$404,'General ledger'!$C$5:$C$404,A27)-SUMIFS('General ledger'!$G$5:$G$404,'General ledger'!$C$5:$C$404,A27))&gt;0,(SUMIFS('General ledger'!$F$5:$F$404,'General ledger'!$C$5:$C$404,A27)-SUMIFS('General ledger'!$G$5:$G$404,'General ledger'!$C$5:$C$404,A27)),0))</f>
        <v/>
      </c>
      <c r="D27" s="8" t="str">
        <f aca="false">IF(A27="","",IF((SUMIFS('General ledger'!$F$5:$F$404,'General ledger'!$C$5:$C$404,A27)-SUMIFS('General ledger'!$G$5:$G$404,'General ledger'!$C$5:$C$404,A27))&lt;0,-(SUMIFS('General ledger'!$F$5:$F$404,'General ledger'!$C$5:$C$404,A27)-SUMIFS('General ledger'!$G$5:$G$404,'General ledger'!$C$5:$C$404,A27)),0))</f>
        <v/>
      </c>
    </row>
    <row r="28" customFormat="false" ht="15" hidden="false" customHeight="false" outlineLevel="0" collapsed="false">
      <c r="A28" s="9" t="str">
        <f aca="false">IF(Accounts!A28="","",Accounts!A28)</f>
        <v/>
      </c>
      <c r="B28" s="9" t="str">
        <f aca="false">IF(Accounts!B28="","",Accounts!B28)</f>
        <v/>
      </c>
      <c r="C28" s="8" t="str">
        <f aca="false">IF(A28="","",IF((SUMIFS('General ledger'!$F$5:$F$404,'General ledger'!$C$5:$C$404,A28)-SUMIFS('General ledger'!$G$5:$G$404,'General ledger'!$C$5:$C$404,A28))&gt;0,(SUMIFS('General ledger'!$F$5:$F$404,'General ledger'!$C$5:$C$404,A28)-SUMIFS('General ledger'!$G$5:$G$404,'General ledger'!$C$5:$C$404,A28)),0))</f>
        <v/>
      </c>
      <c r="D28" s="8" t="str">
        <f aca="false">IF(A28="","",IF((SUMIFS('General ledger'!$F$5:$F$404,'General ledger'!$C$5:$C$404,A28)-SUMIFS('General ledger'!$G$5:$G$404,'General ledger'!$C$5:$C$404,A28))&lt;0,-(SUMIFS('General ledger'!$F$5:$F$404,'General ledger'!$C$5:$C$404,A28)-SUMIFS('General ledger'!$G$5:$G$404,'General ledger'!$C$5:$C$404,A28)),0))</f>
        <v/>
      </c>
    </row>
    <row r="29" customFormat="false" ht="15" hidden="false" customHeight="false" outlineLevel="0" collapsed="false">
      <c r="A29" s="9" t="str">
        <f aca="false">IF(Accounts!A29="","",Accounts!A29)</f>
        <v/>
      </c>
      <c r="B29" s="9" t="str">
        <f aca="false">IF(Accounts!B29="","",Accounts!B29)</f>
        <v/>
      </c>
      <c r="C29" s="8" t="str">
        <f aca="false">IF(A29="","",IF((SUMIFS('General ledger'!$F$5:$F$404,'General ledger'!$C$5:$C$404,A29)-SUMIFS('General ledger'!$G$5:$G$404,'General ledger'!$C$5:$C$404,A29))&gt;0,(SUMIFS('General ledger'!$F$5:$F$404,'General ledger'!$C$5:$C$404,A29)-SUMIFS('General ledger'!$G$5:$G$404,'General ledger'!$C$5:$C$404,A29)),0))</f>
        <v/>
      </c>
      <c r="D29" s="8" t="str">
        <f aca="false">IF(A29="","",IF((SUMIFS('General ledger'!$F$5:$F$404,'General ledger'!$C$5:$C$404,A29)-SUMIFS('General ledger'!$G$5:$G$404,'General ledger'!$C$5:$C$404,A29))&lt;0,-(SUMIFS('General ledger'!$F$5:$F$404,'General ledger'!$C$5:$C$404,A29)-SUMIFS('General ledger'!$G$5:$G$404,'General ledger'!$C$5:$C$404,A29)),0))</f>
        <v/>
      </c>
    </row>
    <row r="30" customFormat="false" ht="15" hidden="false" customHeight="false" outlineLevel="0" collapsed="false">
      <c r="A30" s="9" t="str">
        <f aca="false">IF(Accounts!A30="","",Accounts!A30)</f>
        <v/>
      </c>
      <c r="B30" s="9" t="str">
        <f aca="false">IF(Accounts!B30="","",Accounts!B30)</f>
        <v/>
      </c>
      <c r="C30" s="8" t="str">
        <f aca="false">IF(A30="","",IF((SUMIFS('General ledger'!$F$5:$F$404,'General ledger'!$C$5:$C$404,A30)-SUMIFS('General ledger'!$G$5:$G$404,'General ledger'!$C$5:$C$404,A30))&gt;0,(SUMIFS('General ledger'!$F$5:$F$404,'General ledger'!$C$5:$C$404,A30)-SUMIFS('General ledger'!$G$5:$G$404,'General ledger'!$C$5:$C$404,A30)),0))</f>
        <v/>
      </c>
      <c r="D30" s="8" t="str">
        <f aca="false">IF(A30="","",IF((SUMIFS('General ledger'!$F$5:$F$404,'General ledger'!$C$5:$C$404,A30)-SUMIFS('General ledger'!$G$5:$G$404,'General ledger'!$C$5:$C$404,A30))&lt;0,-(SUMIFS('General ledger'!$F$5:$F$404,'General ledger'!$C$5:$C$404,A30)-SUMIFS('General ledger'!$G$5:$G$404,'General ledger'!$C$5:$C$404,A30)),0))</f>
        <v/>
      </c>
    </row>
    <row r="31" customFormat="false" ht="15" hidden="false" customHeight="false" outlineLevel="0" collapsed="false">
      <c r="A31" s="9" t="str">
        <f aca="false">IF(Accounts!A31="","",Accounts!A31)</f>
        <v/>
      </c>
      <c r="B31" s="9" t="str">
        <f aca="false">IF(Accounts!B31="","",Accounts!B31)</f>
        <v/>
      </c>
      <c r="C31" s="8" t="str">
        <f aca="false">IF(A31="","",IF((SUMIFS('General ledger'!$F$5:$F$404,'General ledger'!$C$5:$C$404,A31)-SUMIFS('General ledger'!$G$5:$G$404,'General ledger'!$C$5:$C$404,A31))&gt;0,(SUMIFS('General ledger'!$F$5:$F$404,'General ledger'!$C$5:$C$404,A31)-SUMIFS('General ledger'!$G$5:$G$404,'General ledger'!$C$5:$C$404,A31)),0))</f>
        <v/>
      </c>
      <c r="D31" s="8" t="str">
        <f aca="false">IF(A31="","",IF((SUMIFS('General ledger'!$F$5:$F$404,'General ledger'!$C$5:$C$404,A31)-SUMIFS('General ledger'!$G$5:$G$404,'General ledger'!$C$5:$C$404,A31))&lt;0,-(SUMIFS('General ledger'!$F$5:$F$404,'General ledger'!$C$5:$C$404,A31)-SUMIFS('General ledger'!$G$5:$G$404,'General ledger'!$C$5:$C$404,A31)),0))</f>
        <v/>
      </c>
    </row>
    <row r="32" customFormat="false" ht="15" hidden="false" customHeight="false" outlineLevel="0" collapsed="false">
      <c r="A32" s="9" t="str">
        <f aca="false">IF(Accounts!A32="","",Accounts!A32)</f>
        <v/>
      </c>
      <c r="B32" s="9" t="str">
        <f aca="false">IF(Accounts!B32="","",Accounts!B32)</f>
        <v/>
      </c>
      <c r="C32" s="8" t="str">
        <f aca="false">IF(A32="","",IF((SUMIFS('General ledger'!$F$5:$F$404,'General ledger'!$C$5:$C$404,A32)-SUMIFS('General ledger'!$G$5:$G$404,'General ledger'!$C$5:$C$404,A32))&gt;0,(SUMIFS('General ledger'!$F$5:$F$404,'General ledger'!$C$5:$C$404,A32)-SUMIFS('General ledger'!$G$5:$G$404,'General ledger'!$C$5:$C$404,A32)),0))</f>
        <v/>
      </c>
      <c r="D32" s="8" t="str">
        <f aca="false">IF(A32="","",IF((SUMIFS('General ledger'!$F$5:$F$404,'General ledger'!$C$5:$C$404,A32)-SUMIFS('General ledger'!$G$5:$G$404,'General ledger'!$C$5:$C$404,A32))&lt;0,-(SUMIFS('General ledger'!$F$5:$F$404,'General ledger'!$C$5:$C$404,A32)-SUMIFS('General ledger'!$G$5:$G$404,'General ledger'!$C$5:$C$404,A32)),0))</f>
        <v/>
      </c>
    </row>
    <row r="33" customFormat="false" ht="15" hidden="false" customHeight="false" outlineLevel="0" collapsed="false">
      <c r="A33" s="9" t="str">
        <f aca="false">IF(Accounts!A33="","",Accounts!A33)</f>
        <v/>
      </c>
      <c r="B33" s="9" t="str">
        <f aca="false">IF(Accounts!B33="","",Accounts!B33)</f>
        <v/>
      </c>
      <c r="C33" s="8" t="str">
        <f aca="false">IF(A33="","",IF((SUMIFS('General ledger'!$F$5:$F$404,'General ledger'!$C$5:$C$404,A33)-SUMIFS('General ledger'!$G$5:$G$404,'General ledger'!$C$5:$C$404,A33))&gt;0,(SUMIFS('General ledger'!$F$5:$F$404,'General ledger'!$C$5:$C$404,A33)-SUMIFS('General ledger'!$G$5:$G$404,'General ledger'!$C$5:$C$404,A33)),0))</f>
        <v/>
      </c>
      <c r="D33" s="8" t="str">
        <f aca="false">IF(A33="","",IF((SUMIFS('General ledger'!$F$5:$F$404,'General ledger'!$C$5:$C$404,A33)-SUMIFS('General ledger'!$G$5:$G$404,'General ledger'!$C$5:$C$404,A33))&lt;0,-(SUMIFS('General ledger'!$F$5:$F$404,'General ledger'!$C$5:$C$404,A33)-SUMIFS('General ledger'!$G$5:$G$404,'General ledger'!$C$5:$C$404,A33)),0))</f>
        <v/>
      </c>
    </row>
    <row r="34" customFormat="false" ht="15" hidden="false" customHeight="false" outlineLevel="0" collapsed="false">
      <c r="A34" s="9" t="str">
        <f aca="false">IF(Accounts!A34="","",Accounts!A34)</f>
        <v/>
      </c>
      <c r="B34" s="9" t="str">
        <f aca="false">IF(Accounts!B34="","",Accounts!B34)</f>
        <v/>
      </c>
      <c r="C34" s="8" t="str">
        <f aca="false">IF(A34="","",IF((SUMIFS('General ledger'!$F$5:$F$404,'General ledger'!$C$5:$C$404,A34)-SUMIFS('General ledger'!$G$5:$G$404,'General ledger'!$C$5:$C$404,A34))&gt;0,(SUMIFS('General ledger'!$F$5:$F$404,'General ledger'!$C$5:$C$404,A34)-SUMIFS('General ledger'!$G$5:$G$404,'General ledger'!$C$5:$C$404,A34)),0))</f>
        <v/>
      </c>
      <c r="D34" s="8" t="str">
        <f aca="false">IF(A34="","",IF((SUMIFS('General ledger'!$F$5:$F$404,'General ledger'!$C$5:$C$404,A34)-SUMIFS('General ledger'!$G$5:$G$404,'General ledger'!$C$5:$C$404,A34))&lt;0,-(SUMIFS('General ledger'!$F$5:$F$404,'General ledger'!$C$5:$C$404,A34)-SUMIFS('General ledger'!$G$5:$G$404,'General ledger'!$C$5:$C$404,A34)),0))</f>
        <v/>
      </c>
    </row>
    <row r="35" customFormat="false" ht="15" hidden="false" customHeight="false" outlineLevel="0" collapsed="false">
      <c r="A35" s="9" t="str">
        <f aca="false">IF(Accounts!A35="","",Accounts!A35)</f>
        <v/>
      </c>
      <c r="B35" s="9" t="str">
        <f aca="false">IF(Accounts!B35="","",Accounts!B35)</f>
        <v/>
      </c>
      <c r="C35" s="8" t="str">
        <f aca="false">IF(A35="","",IF((SUMIFS('General ledger'!$F$5:$F$404,'General ledger'!$C$5:$C$404,A35)-SUMIFS('General ledger'!$G$5:$G$404,'General ledger'!$C$5:$C$404,A35))&gt;0,(SUMIFS('General ledger'!$F$5:$F$404,'General ledger'!$C$5:$C$404,A35)-SUMIFS('General ledger'!$G$5:$G$404,'General ledger'!$C$5:$C$404,A35)),0))</f>
        <v/>
      </c>
      <c r="D35" s="8" t="str">
        <f aca="false">IF(A35="","",IF((SUMIFS('General ledger'!$F$5:$F$404,'General ledger'!$C$5:$C$404,A35)-SUMIFS('General ledger'!$G$5:$G$404,'General ledger'!$C$5:$C$404,A35))&lt;0,-(SUMIFS('General ledger'!$F$5:$F$404,'General ledger'!$C$5:$C$404,A35)-SUMIFS('General ledger'!$G$5:$G$404,'General ledger'!$C$5:$C$404,A35)),0))</f>
        <v/>
      </c>
    </row>
    <row r="36" customFormat="false" ht="15" hidden="false" customHeight="false" outlineLevel="0" collapsed="false">
      <c r="A36" s="9" t="str">
        <f aca="false">IF(Accounts!A36="","",Accounts!A36)</f>
        <v/>
      </c>
      <c r="B36" s="9" t="str">
        <f aca="false">IF(Accounts!B36="","",Accounts!B36)</f>
        <v/>
      </c>
      <c r="C36" s="8" t="str">
        <f aca="false">IF(A36="","",IF((SUMIFS('General ledger'!$F$5:$F$404,'General ledger'!$C$5:$C$404,A36)-SUMIFS('General ledger'!$G$5:$G$404,'General ledger'!$C$5:$C$404,A36))&gt;0,(SUMIFS('General ledger'!$F$5:$F$404,'General ledger'!$C$5:$C$404,A36)-SUMIFS('General ledger'!$G$5:$G$404,'General ledger'!$C$5:$C$404,A36)),0))</f>
        <v/>
      </c>
      <c r="D36" s="8" t="str">
        <f aca="false">IF(A36="","",IF((SUMIFS('General ledger'!$F$5:$F$404,'General ledger'!$C$5:$C$404,A36)-SUMIFS('General ledger'!$G$5:$G$404,'General ledger'!$C$5:$C$404,A36))&lt;0,-(SUMIFS('General ledger'!$F$5:$F$404,'General ledger'!$C$5:$C$404,A36)-SUMIFS('General ledger'!$G$5:$G$404,'General ledger'!$C$5:$C$404,A36)),0))</f>
        <v/>
      </c>
    </row>
    <row r="37" customFormat="false" ht="15" hidden="false" customHeight="false" outlineLevel="0" collapsed="false">
      <c r="A37" s="9" t="str">
        <f aca="false">IF(Accounts!A37="","",Accounts!A37)</f>
        <v/>
      </c>
      <c r="B37" s="9" t="str">
        <f aca="false">IF(Accounts!B37="","",Accounts!B37)</f>
        <v/>
      </c>
      <c r="C37" s="8" t="str">
        <f aca="false">IF(A37="","",IF((SUMIFS('General ledger'!$F$5:$F$404,'General ledger'!$C$5:$C$404,A37)-SUMIFS('General ledger'!$G$5:$G$404,'General ledger'!$C$5:$C$404,A37))&gt;0,(SUMIFS('General ledger'!$F$5:$F$404,'General ledger'!$C$5:$C$404,A37)-SUMIFS('General ledger'!$G$5:$G$404,'General ledger'!$C$5:$C$404,A37)),0))</f>
        <v/>
      </c>
      <c r="D37" s="8" t="str">
        <f aca="false">IF(A37="","",IF((SUMIFS('General ledger'!$F$5:$F$404,'General ledger'!$C$5:$C$404,A37)-SUMIFS('General ledger'!$G$5:$G$404,'General ledger'!$C$5:$C$404,A37))&lt;0,-(SUMIFS('General ledger'!$F$5:$F$404,'General ledger'!$C$5:$C$404,A37)-SUMIFS('General ledger'!$G$5:$G$404,'General ledger'!$C$5:$C$404,A37)),0))</f>
        <v/>
      </c>
    </row>
    <row r="38" customFormat="false" ht="15" hidden="false" customHeight="false" outlineLevel="0" collapsed="false">
      <c r="A38" s="9" t="str">
        <f aca="false">IF(Accounts!A38="","",Accounts!A38)</f>
        <v/>
      </c>
      <c r="B38" s="9" t="str">
        <f aca="false">IF(Accounts!B38="","",Accounts!B38)</f>
        <v/>
      </c>
      <c r="C38" s="8" t="str">
        <f aca="false">IF(A38="","",IF((SUMIFS('General ledger'!$F$5:$F$404,'General ledger'!$C$5:$C$404,A38)-SUMIFS('General ledger'!$G$5:$G$404,'General ledger'!$C$5:$C$404,A38))&gt;0,(SUMIFS('General ledger'!$F$5:$F$404,'General ledger'!$C$5:$C$404,A38)-SUMIFS('General ledger'!$G$5:$G$404,'General ledger'!$C$5:$C$404,A38)),0))</f>
        <v/>
      </c>
      <c r="D38" s="8" t="str">
        <f aca="false">IF(A38="","",IF((SUMIFS('General ledger'!$F$5:$F$404,'General ledger'!$C$5:$C$404,A38)-SUMIFS('General ledger'!$G$5:$G$404,'General ledger'!$C$5:$C$404,A38))&lt;0,-(SUMIFS('General ledger'!$F$5:$F$404,'General ledger'!$C$5:$C$404,A38)-SUMIFS('General ledger'!$G$5:$G$404,'General ledger'!$C$5:$C$404,A38)),0))</f>
        <v/>
      </c>
    </row>
    <row r="39" customFormat="false" ht="15" hidden="false" customHeight="false" outlineLevel="0" collapsed="false">
      <c r="A39" s="9" t="str">
        <f aca="false">IF(Accounts!A39="","",Accounts!A39)</f>
        <v/>
      </c>
      <c r="B39" s="9" t="str">
        <f aca="false">IF(Accounts!B39="","",Accounts!B39)</f>
        <v/>
      </c>
      <c r="C39" s="8" t="str">
        <f aca="false">IF(A39="","",IF((SUMIFS('General ledger'!$F$5:$F$404,'General ledger'!$C$5:$C$404,A39)-SUMIFS('General ledger'!$G$5:$G$404,'General ledger'!$C$5:$C$404,A39))&gt;0,(SUMIFS('General ledger'!$F$5:$F$404,'General ledger'!$C$5:$C$404,A39)-SUMIFS('General ledger'!$G$5:$G$404,'General ledger'!$C$5:$C$404,A39)),0))</f>
        <v/>
      </c>
      <c r="D39" s="8" t="str">
        <f aca="false">IF(A39="","",IF((SUMIFS('General ledger'!$F$5:$F$404,'General ledger'!$C$5:$C$404,A39)-SUMIFS('General ledger'!$G$5:$G$404,'General ledger'!$C$5:$C$404,A39))&lt;0,-(SUMIFS('General ledger'!$F$5:$F$404,'General ledger'!$C$5:$C$404,A39)-SUMIFS('General ledger'!$G$5:$G$404,'General ledger'!$C$5:$C$404,A39)),0))</f>
        <v/>
      </c>
    </row>
    <row r="40" customFormat="false" ht="15" hidden="false" customHeight="false" outlineLevel="0" collapsed="false">
      <c r="A40" s="9" t="str">
        <f aca="false">IF(Accounts!A40="","",Accounts!A40)</f>
        <v/>
      </c>
      <c r="B40" s="9" t="str">
        <f aca="false">IF(Accounts!B40="","",Accounts!B40)</f>
        <v/>
      </c>
      <c r="C40" s="8" t="str">
        <f aca="false">IF(A40="","",IF((SUMIFS('General ledger'!$F$5:$F$404,'General ledger'!$C$5:$C$404,A40)-SUMIFS('General ledger'!$G$5:$G$404,'General ledger'!$C$5:$C$404,A40))&gt;0,(SUMIFS('General ledger'!$F$5:$F$404,'General ledger'!$C$5:$C$404,A40)-SUMIFS('General ledger'!$G$5:$G$404,'General ledger'!$C$5:$C$404,A40)),0))</f>
        <v/>
      </c>
      <c r="D40" s="8" t="str">
        <f aca="false">IF(A40="","",IF((SUMIFS('General ledger'!$F$5:$F$404,'General ledger'!$C$5:$C$404,A40)-SUMIFS('General ledger'!$G$5:$G$404,'General ledger'!$C$5:$C$404,A40))&lt;0,-(SUMIFS('General ledger'!$F$5:$F$404,'General ledger'!$C$5:$C$404,A40)-SUMIFS('General ledger'!$G$5:$G$404,'General ledger'!$C$5:$C$404,A40)),0))</f>
        <v/>
      </c>
    </row>
    <row r="41" customFormat="false" ht="15" hidden="false" customHeight="false" outlineLevel="0" collapsed="false">
      <c r="A41" s="9" t="str">
        <f aca="false">IF(Accounts!A41="","",Accounts!A41)</f>
        <v/>
      </c>
      <c r="B41" s="9" t="str">
        <f aca="false">IF(Accounts!B41="","",Accounts!B41)</f>
        <v/>
      </c>
      <c r="C41" s="8" t="str">
        <f aca="false">IF(A41="","",IF((SUMIFS('General ledger'!$F$5:$F$404,'General ledger'!$C$5:$C$404,A41)-SUMIFS('General ledger'!$G$5:$G$404,'General ledger'!$C$5:$C$404,A41))&gt;0,(SUMIFS('General ledger'!$F$5:$F$404,'General ledger'!$C$5:$C$404,A41)-SUMIFS('General ledger'!$G$5:$G$404,'General ledger'!$C$5:$C$404,A41)),0))</f>
        <v/>
      </c>
      <c r="D41" s="8" t="str">
        <f aca="false">IF(A41="","",IF((SUMIFS('General ledger'!$F$5:$F$404,'General ledger'!$C$5:$C$404,A41)-SUMIFS('General ledger'!$G$5:$G$404,'General ledger'!$C$5:$C$404,A41))&lt;0,-(SUMIFS('General ledger'!$F$5:$F$404,'General ledger'!$C$5:$C$404,A41)-SUMIFS('General ledger'!$G$5:$G$404,'General ledger'!$C$5:$C$404,A41)),0))</f>
        <v/>
      </c>
    </row>
    <row r="42" customFormat="false" ht="15" hidden="false" customHeight="false" outlineLevel="0" collapsed="false">
      <c r="A42" s="9" t="str">
        <f aca="false">IF(Accounts!A42="","",Accounts!A42)</f>
        <v/>
      </c>
      <c r="B42" s="9" t="str">
        <f aca="false">IF(Accounts!B42="","",Accounts!B42)</f>
        <v/>
      </c>
      <c r="C42" s="8" t="str">
        <f aca="false">IF(A42="","",IF((SUMIFS('General ledger'!$F$5:$F$404,'General ledger'!$C$5:$C$404,A42)-SUMIFS('General ledger'!$G$5:$G$404,'General ledger'!$C$5:$C$404,A42))&gt;0,(SUMIFS('General ledger'!$F$5:$F$404,'General ledger'!$C$5:$C$404,A42)-SUMIFS('General ledger'!$G$5:$G$404,'General ledger'!$C$5:$C$404,A42)),0))</f>
        <v/>
      </c>
      <c r="D42" s="8" t="str">
        <f aca="false">IF(A42="","",IF((SUMIFS('General ledger'!$F$5:$F$404,'General ledger'!$C$5:$C$404,A42)-SUMIFS('General ledger'!$G$5:$G$404,'General ledger'!$C$5:$C$404,A42))&lt;0,-(SUMIFS('General ledger'!$F$5:$F$404,'General ledger'!$C$5:$C$404,A42)-SUMIFS('General ledger'!$G$5:$G$404,'General ledger'!$C$5:$C$404,A42)),0))</f>
        <v/>
      </c>
    </row>
    <row r="43" customFormat="false" ht="15" hidden="false" customHeight="false" outlineLevel="0" collapsed="false">
      <c r="A43" s="9" t="str">
        <f aca="false">IF(Accounts!A43="","",Accounts!A43)</f>
        <v/>
      </c>
      <c r="B43" s="9" t="str">
        <f aca="false">IF(Accounts!B43="","",Accounts!B43)</f>
        <v/>
      </c>
      <c r="C43" s="8" t="str">
        <f aca="false">IF(A43="","",IF((SUMIFS('General ledger'!$F$5:$F$404,'General ledger'!$C$5:$C$404,A43)-SUMIFS('General ledger'!$G$5:$G$404,'General ledger'!$C$5:$C$404,A43))&gt;0,(SUMIFS('General ledger'!$F$5:$F$404,'General ledger'!$C$5:$C$404,A43)-SUMIFS('General ledger'!$G$5:$G$404,'General ledger'!$C$5:$C$404,A43)),0))</f>
        <v/>
      </c>
      <c r="D43" s="8" t="str">
        <f aca="false">IF(A43="","",IF((SUMIFS('General ledger'!$F$5:$F$404,'General ledger'!$C$5:$C$404,A43)-SUMIFS('General ledger'!$G$5:$G$404,'General ledger'!$C$5:$C$404,A43))&lt;0,-(SUMIFS('General ledger'!$F$5:$F$404,'General ledger'!$C$5:$C$404,A43)-SUMIFS('General ledger'!$G$5:$G$404,'General ledger'!$C$5:$C$404,A43)),0))</f>
        <v/>
      </c>
    </row>
    <row r="44" customFormat="false" ht="15" hidden="false" customHeight="false" outlineLevel="0" collapsed="false">
      <c r="A44" s="9" t="str">
        <f aca="false">IF(Accounts!A44="","",Accounts!A44)</f>
        <v/>
      </c>
      <c r="B44" s="9" t="str">
        <f aca="false">IF(Accounts!B44="","",Accounts!B44)</f>
        <v/>
      </c>
      <c r="C44" s="8" t="str">
        <f aca="false">IF(A44="","",IF((SUMIFS('General ledger'!$F$5:$F$404,'General ledger'!$C$5:$C$404,A44)-SUMIFS('General ledger'!$G$5:$G$404,'General ledger'!$C$5:$C$404,A44))&gt;0,(SUMIFS('General ledger'!$F$5:$F$404,'General ledger'!$C$5:$C$404,A44)-SUMIFS('General ledger'!$G$5:$G$404,'General ledger'!$C$5:$C$404,A44)),0))</f>
        <v/>
      </c>
      <c r="D44" s="8" t="str">
        <f aca="false">IF(A44="","",IF((SUMIFS('General ledger'!$F$5:$F$404,'General ledger'!$C$5:$C$404,A44)-SUMIFS('General ledger'!$G$5:$G$404,'General ledger'!$C$5:$C$404,A44))&lt;0,-(SUMIFS('General ledger'!$F$5:$F$404,'General ledger'!$C$5:$C$404,A44)-SUMIFS('General ledger'!$G$5:$G$404,'General ledger'!$C$5:$C$404,A44)),0))</f>
        <v/>
      </c>
    </row>
    <row r="45" customFormat="false" ht="15" hidden="false" customHeight="false" outlineLevel="0" collapsed="false">
      <c r="A45" s="9" t="str">
        <f aca="false">IF(Accounts!A45="","",Accounts!A45)</f>
        <v/>
      </c>
      <c r="B45" s="9" t="str">
        <f aca="false">IF(Accounts!B45="","",Accounts!B45)</f>
        <v/>
      </c>
      <c r="C45" s="8" t="str">
        <f aca="false">IF(A45="","",IF((SUMIFS('General ledger'!$F$5:$F$404,'General ledger'!$C$5:$C$404,A45)-SUMIFS('General ledger'!$G$5:$G$404,'General ledger'!$C$5:$C$404,A45))&gt;0,(SUMIFS('General ledger'!$F$5:$F$404,'General ledger'!$C$5:$C$404,A45)-SUMIFS('General ledger'!$G$5:$G$404,'General ledger'!$C$5:$C$404,A45)),0))</f>
        <v/>
      </c>
      <c r="D45" s="8" t="str">
        <f aca="false">IF(A45="","",IF((SUMIFS('General ledger'!$F$5:$F$404,'General ledger'!$C$5:$C$404,A45)-SUMIFS('General ledger'!$G$5:$G$404,'General ledger'!$C$5:$C$404,A45))&lt;0,-(SUMIFS('General ledger'!$F$5:$F$404,'General ledger'!$C$5:$C$404,A45)-SUMIFS('General ledger'!$G$5:$G$404,'General ledger'!$C$5:$C$404,A45)),0))</f>
        <v/>
      </c>
    </row>
    <row r="46" customFormat="false" ht="15" hidden="false" customHeight="false" outlineLevel="0" collapsed="false">
      <c r="A46" s="9" t="str">
        <f aca="false">IF(Accounts!A46="","",Accounts!A46)</f>
        <v/>
      </c>
      <c r="B46" s="9" t="str">
        <f aca="false">IF(Accounts!B46="","",Accounts!B46)</f>
        <v/>
      </c>
      <c r="C46" s="8" t="str">
        <f aca="false">IF(A46="","",IF((SUMIFS('General ledger'!$F$5:$F$404,'General ledger'!$C$5:$C$404,A46)-SUMIFS('General ledger'!$G$5:$G$404,'General ledger'!$C$5:$C$404,A46))&gt;0,(SUMIFS('General ledger'!$F$5:$F$404,'General ledger'!$C$5:$C$404,A46)-SUMIFS('General ledger'!$G$5:$G$404,'General ledger'!$C$5:$C$404,A46)),0))</f>
        <v/>
      </c>
      <c r="D46" s="8" t="str">
        <f aca="false">IF(A46="","",IF((SUMIFS('General ledger'!$F$5:$F$404,'General ledger'!$C$5:$C$404,A46)-SUMIFS('General ledger'!$G$5:$G$404,'General ledger'!$C$5:$C$404,A46))&lt;0,-(SUMIFS('General ledger'!$F$5:$F$404,'General ledger'!$C$5:$C$404,A46)-SUMIFS('General ledger'!$G$5:$G$404,'General ledger'!$C$5:$C$404,A46)),0))</f>
        <v/>
      </c>
    </row>
    <row r="47" customFormat="false" ht="15" hidden="false" customHeight="false" outlineLevel="0" collapsed="false">
      <c r="A47" s="9" t="str">
        <f aca="false">IF(Accounts!A47="","",Accounts!A47)</f>
        <v/>
      </c>
      <c r="B47" s="9" t="str">
        <f aca="false">IF(Accounts!B47="","",Accounts!B47)</f>
        <v/>
      </c>
      <c r="C47" s="8" t="str">
        <f aca="false">IF(A47="","",IF((SUMIFS('General ledger'!$F$5:$F$404,'General ledger'!$C$5:$C$404,A47)-SUMIFS('General ledger'!$G$5:$G$404,'General ledger'!$C$5:$C$404,A47))&gt;0,(SUMIFS('General ledger'!$F$5:$F$404,'General ledger'!$C$5:$C$404,A47)-SUMIFS('General ledger'!$G$5:$G$404,'General ledger'!$C$5:$C$404,A47)),0))</f>
        <v/>
      </c>
      <c r="D47" s="8" t="str">
        <f aca="false">IF(A47="","",IF((SUMIFS('General ledger'!$F$5:$F$404,'General ledger'!$C$5:$C$404,A47)-SUMIFS('General ledger'!$G$5:$G$404,'General ledger'!$C$5:$C$404,A47))&lt;0,-(SUMIFS('General ledger'!$F$5:$F$404,'General ledger'!$C$5:$C$404,A47)-SUMIFS('General ledger'!$G$5:$G$404,'General ledger'!$C$5:$C$404,A47)),0))</f>
        <v/>
      </c>
    </row>
    <row r="48" customFormat="false" ht="15" hidden="false" customHeight="false" outlineLevel="0" collapsed="false">
      <c r="A48" s="9" t="str">
        <f aca="false">IF(Accounts!A48="","",Accounts!A48)</f>
        <v/>
      </c>
      <c r="B48" s="9" t="str">
        <f aca="false">IF(Accounts!B48="","",Accounts!B48)</f>
        <v/>
      </c>
      <c r="C48" s="8" t="str">
        <f aca="false">IF(A48="","",IF((SUMIFS('General ledger'!$F$5:$F$404,'General ledger'!$C$5:$C$404,A48)-SUMIFS('General ledger'!$G$5:$G$404,'General ledger'!$C$5:$C$404,A48))&gt;0,(SUMIFS('General ledger'!$F$5:$F$404,'General ledger'!$C$5:$C$404,A48)-SUMIFS('General ledger'!$G$5:$G$404,'General ledger'!$C$5:$C$404,A48)),0))</f>
        <v/>
      </c>
      <c r="D48" s="8" t="str">
        <f aca="false">IF(A48="","",IF((SUMIFS('General ledger'!$F$5:$F$404,'General ledger'!$C$5:$C$404,A48)-SUMIFS('General ledger'!$G$5:$G$404,'General ledger'!$C$5:$C$404,A48))&lt;0,-(SUMIFS('General ledger'!$F$5:$F$404,'General ledger'!$C$5:$C$404,A48)-SUMIFS('General ledger'!$G$5:$G$404,'General ledger'!$C$5:$C$404,A48)),0))</f>
        <v/>
      </c>
    </row>
    <row r="49" customFormat="false" ht="15" hidden="false" customHeight="false" outlineLevel="0" collapsed="false">
      <c r="A49" s="9" t="str">
        <f aca="false">IF(Accounts!A49="","",Accounts!A49)</f>
        <v/>
      </c>
      <c r="B49" s="9" t="str">
        <f aca="false">IF(Accounts!B49="","",Accounts!B49)</f>
        <v/>
      </c>
      <c r="C49" s="8" t="str">
        <f aca="false">IF(A49="","",IF((SUMIFS('General ledger'!$F$5:$F$404,'General ledger'!$C$5:$C$404,A49)-SUMIFS('General ledger'!$G$5:$G$404,'General ledger'!$C$5:$C$404,A49))&gt;0,(SUMIFS('General ledger'!$F$5:$F$404,'General ledger'!$C$5:$C$404,A49)-SUMIFS('General ledger'!$G$5:$G$404,'General ledger'!$C$5:$C$404,A49)),0))</f>
        <v/>
      </c>
      <c r="D49" s="8" t="str">
        <f aca="false">IF(A49="","",IF((SUMIFS('General ledger'!$F$5:$F$404,'General ledger'!$C$5:$C$404,A49)-SUMIFS('General ledger'!$G$5:$G$404,'General ledger'!$C$5:$C$404,A49))&lt;0,-(SUMIFS('General ledger'!$F$5:$F$404,'General ledger'!$C$5:$C$404,A49)-SUMIFS('General ledger'!$G$5:$G$404,'General ledger'!$C$5:$C$404,A49)),0))</f>
        <v/>
      </c>
    </row>
    <row r="50" customFormat="false" ht="15" hidden="false" customHeight="false" outlineLevel="0" collapsed="false">
      <c r="A50" s="9" t="str">
        <f aca="false">IF(Accounts!A50="","",Accounts!A50)</f>
        <v/>
      </c>
      <c r="B50" s="9" t="str">
        <f aca="false">IF(Accounts!B50="","",Accounts!B50)</f>
        <v/>
      </c>
      <c r="C50" s="8" t="str">
        <f aca="false">IF(A50="","",IF((SUMIFS('General ledger'!$F$5:$F$404,'General ledger'!$C$5:$C$404,A50)-SUMIFS('General ledger'!$G$5:$G$404,'General ledger'!$C$5:$C$404,A50))&gt;0,(SUMIFS('General ledger'!$F$5:$F$404,'General ledger'!$C$5:$C$404,A50)-SUMIFS('General ledger'!$G$5:$G$404,'General ledger'!$C$5:$C$404,A50)),0))</f>
        <v/>
      </c>
      <c r="D50" s="8" t="str">
        <f aca="false">IF(A50="","",IF((SUMIFS('General ledger'!$F$5:$F$404,'General ledger'!$C$5:$C$404,A50)-SUMIFS('General ledger'!$G$5:$G$404,'General ledger'!$C$5:$C$404,A50))&lt;0,-(SUMIFS('General ledger'!$F$5:$F$404,'General ledger'!$C$5:$C$404,A50)-SUMIFS('General ledger'!$G$5:$G$404,'General ledger'!$C$5:$C$404,A50)),0))</f>
        <v/>
      </c>
    </row>
    <row r="51" customFormat="false" ht="15" hidden="false" customHeight="false" outlineLevel="0" collapsed="false">
      <c r="A51" s="9" t="str">
        <f aca="false">IF(Accounts!A51="","",Accounts!A51)</f>
        <v/>
      </c>
      <c r="B51" s="9" t="str">
        <f aca="false">IF(Accounts!B51="","",Accounts!B51)</f>
        <v/>
      </c>
      <c r="C51" s="8" t="str">
        <f aca="false">IF(A51="","",IF((SUMIFS('General ledger'!$F$5:$F$404,'General ledger'!$C$5:$C$404,A51)-SUMIFS('General ledger'!$G$5:$G$404,'General ledger'!$C$5:$C$404,A51))&gt;0,(SUMIFS('General ledger'!$F$5:$F$404,'General ledger'!$C$5:$C$404,A51)-SUMIFS('General ledger'!$G$5:$G$404,'General ledger'!$C$5:$C$404,A51)),0))</f>
        <v/>
      </c>
      <c r="D51" s="8" t="str">
        <f aca="false">IF(A51="","",IF((SUMIFS('General ledger'!$F$5:$F$404,'General ledger'!$C$5:$C$404,A51)-SUMIFS('General ledger'!$G$5:$G$404,'General ledger'!$C$5:$C$404,A51))&lt;0,-(SUMIFS('General ledger'!$F$5:$F$404,'General ledger'!$C$5:$C$404,A51)-SUMIFS('General ledger'!$G$5:$G$404,'General ledger'!$C$5:$C$404,A51)),0))</f>
        <v/>
      </c>
    </row>
    <row r="52" customFormat="false" ht="15" hidden="false" customHeight="false" outlineLevel="0" collapsed="false">
      <c r="A52" s="9" t="str">
        <f aca="false">IF(Accounts!A52="","",Accounts!A52)</f>
        <v/>
      </c>
      <c r="B52" s="9" t="str">
        <f aca="false">IF(Accounts!B52="","",Accounts!B52)</f>
        <v/>
      </c>
      <c r="C52" s="8" t="str">
        <f aca="false">IF(A52="","",IF((SUMIFS('General ledger'!$F$5:$F$404,'General ledger'!$C$5:$C$404,A52)-SUMIFS('General ledger'!$G$5:$G$404,'General ledger'!$C$5:$C$404,A52))&gt;0,(SUMIFS('General ledger'!$F$5:$F$404,'General ledger'!$C$5:$C$404,A52)-SUMIFS('General ledger'!$G$5:$G$404,'General ledger'!$C$5:$C$404,A52)),0))</f>
        <v/>
      </c>
      <c r="D52" s="8" t="str">
        <f aca="false">IF(A52="","",IF((SUMIFS('General ledger'!$F$5:$F$404,'General ledger'!$C$5:$C$404,A52)-SUMIFS('General ledger'!$G$5:$G$404,'General ledger'!$C$5:$C$404,A52))&lt;0,-(SUMIFS('General ledger'!$F$5:$F$404,'General ledger'!$C$5:$C$404,A52)-SUMIFS('General ledger'!$G$5:$G$404,'General ledger'!$C$5:$C$404,A52)),0))</f>
        <v/>
      </c>
    </row>
    <row r="53" customFormat="false" ht="15" hidden="false" customHeight="false" outlineLevel="0" collapsed="false">
      <c r="A53" s="9" t="str">
        <f aca="false">IF(Accounts!A53="","",Accounts!A53)</f>
        <v/>
      </c>
      <c r="B53" s="9" t="str">
        <f aca="false">IF(Accounts!B53="","",Accounts!B53)</f>
        <v/>
      </c>
      <c r="C53" s="8" t="str">
        <f aca="false">IF(A53="","",IF((SUMIFS('General ledger'!$F$5:$F$404,'General ledger'!$C$5:$C$404,A53)-SUMIFS('General ledger'!$G$5:$G$404,'General ledger'!$C$5:$C$404,A53))&gt;0,(SUMIFS('General ledger'!$F$5:$F$404,'General ledger'!$C$5:$C$404,A53)-SUMIFS('General ledger'!$G$5:$G$404,'General ledger'!$C$5:$C$404,A53)),0))</f>
        <v/>
      </c>
      <c r="D53" s="8" t="str">
        <f aca="false">IF(A53="","",IF((SUMIFS('General ledger'!$F$5:$F$404,'General ledger'!$C$5:$C$404,A53)-SUMIFS('General ledger'!$G$5:$G$404,'General ledger'!$C$5:$C$404,A53))&lt;0,-(SUMIFS('General ledger'!$F$5:$F$404,'General ledger'!$C$5:$C$404,A53)-SUMIFS('General ledger'!$G$5:$G$404,'General ledger'!$C$5:$C$404,A53)),0))</f>
        <v/>
      </c>
    </row>
    <row r="54" customFormat="false" ht="15" hidden="false" customHeight="false" outlineLevel="0" collapsed="false">
      <c r="A54" s="9" t="str">
        <f aca="false">IF(Accounts!A54="","",Accounts!A54)</f>
        <v/>
      </c>
      <c r="B54" s="9" t="str">
        <f aca="false">IF(Accounts!B54="","",Accounts!B54)</f>
        <v/>
      </c>
      <c r="C54" s="8" t="str">
        <f aca="false">IF(A54="","",IF((SUMIFS('General ledger'!$F$5:$F$404,'General ledger'!$C$5:$C$404,A54)-SUMIFS('General ledger'!$G$5:$G$404,'General ledger'!$C$5:$C$404,A54))&gt;0,(SUMIFS('General ledger'!$F$5:$F$404,'General ledger'!$C$5:$C$404,A54)-SUMIFS('General ledger'!$G$5:$G$404,'General ledger'!$C$5:$C$404,A54)),0))</f>
        <v/>
      </c>
      <c r="D54" s="8" t="str">
        <f aca="false">IF(A54="","",IF((SUMIFS('General ledger'!$F$5:$F$404,'General ledger'!$C$5:$C$404,A54)-SUMIFS('General ledger'!$G$5:$G$404,'General ledger'!$C$5:$C$404,A54))&lt;0,-(SUMIFS('General ledger'!$F$5:$F$404,'General ledger'!$C$5:$C$404,A54)-SUMIFS('General ledger'!$G$5:$G$404,'General ledger'!$C$5:$C$404,A54)),0))</f>
        <v/>
      </c>
    </row>
    <row r="55" customFormat="false" ht="15" hidden="false" customHeight="false" outlineLevel="0" collapsed="false">
      <c r="A55" s="9" t="str">
        <f aca="false">IF(Accounts!A55="","",Accounts!A55)</f>
        <v/>
      </c>
      <c r="B55" s="9" t="str">
        <f aca="false">IF(Accounts!B55="","",Accounts!B55)</f>
        <v/>
      </c>
      <c r="C55" s="8" t="str">
        <f aca="false">IF(A55="","",IF((SUMIFS('General ledger'!$F$5:$F$404,'General ledger'!$C$5:$C$404,A55)-SUMIFS('General ledger'!$G$5:$G$404,'General ledger'!$C$5:$C$404,A55))&gt;0,(SUMIFS('General ledger'!$F$5:$F$404,'General ledger'!$C$5:$C$404,A55)-SUMIFS('General ledger'!$G$5:$G$404,'General ledger'!$C$5:$C$404,A55)),0))</f>
        <v/>
      </c>
      <c r="D55" s="8" t="str">
        <f aca="false">IF(A55="","",IF((SUMIFS('General ledger'!$F$5:$F$404,'General ledger'!$C$5:$C$404,A55)-SUMIFS('General ledger'!$G$5:$G$404,'General ledger'!$C$5:$C$404,A55))&lt;0,-(SUMIFS('General ledger'!$F$5:$F$404,'General ledger'!$C$5:$C$404,A55)-SUMIFS('General ledger'!$G$5:$G$404,'General ledger'!$C$5:$C$404,A55)),0))</f>
        <v/>
      </c>
    </row>
    <row r="56" customFormat="false" ht="15" hidden="false" customHeight="false" outlineLevel="0" collapsed="false">
      <c r="A56" s="9" t="str">
        <f aca="false">IF(Accounts!A56="","",Accounts!A56)</f>
        <v/>
      </c>
      <c r="B56" s="9" t="str">
        <f aca="false">IF(Accounts!B56="","",Accounts!B56)</f>
        <v/>
      </c>
      <c r="C56" s="8" t="str">
        <f aca="false">IF(A56="","",IF((SUMIFS('General ledger'!$F$5:$F$404,'General ledger'!$C$5:$C$404,A56)-SUMIFS('General ledger'!$G$5:$G$404,'General ledger'!$C$5:$C$404,A56))&gt;0,(SUMIFS('General ledger'!$F$5:$F$404,'General ledger'!$C$5:$C$404,A56)-SUMIFS('General ledger'!$G$5:$G$404,'General ledger'!$C$5:$C$404,A56)),0))</f>
        <v/>
      </c>
      <c r="D56" s="8" t="str">
        <f aca="false">IF(A56="","",IF((SUMIFS('General ledger'!$F$5:$F$404,'General ledger'!$C$5:$C$404,A56)-SUMIFS('General ledger'!$G$5:$G$404,'General ledger'!$C$5:$C$404,A56))&lt;0,-(SUMIFS('General ledger'!$F$5:$F$404,'General ledger'!$C$5:$C$404,A56)-SUMIFS('General ledger'!$G$5:$G$404,'General ledger'!$C$5:$C$404,A56)),0))</f>
        <v/>
      </c>
    </row>
    <row r="57" customFormat="false" ht="15" hidden="false" customHeight="false" outlineLevel="0" collapsed="false">
      <c r="A57" s="9" t="str">
        <f aca="false">IF(Accounts!A57="","",Accounts!A57)</f>
        <v/>
      </c>
      <c r="B57" s="9" t="str">
        <f aca="false">IF(Accounts!B57="","",Accounts!B57)</f>
        <v/>
      </c>
      <c r="C57" s="8" t="str">
        <f aca="false">IF(A57="","",IF((SUMIFS('General ledger'!$F$5:$F$404,'General ledger'!$C$5:$C$404,A57)-SUMIFS('General ledger'!$G$5:$G$404,'General ledger'!$C$5:$C$404,A57))&gt;0,(SUMIFS('General ledger'!$F$5:$F$404,'General ledger'!$C$5:$C$404,A57)-SUMIFS('General ledger'!$G$5:$G$404,'General ledger'!$C$5:$C$404,A57)),0))</f>
        <v/>
      </c>
      <c r="D57" s="8" t="str">
        <f aca="false">IF(A57="","",IF((SUMIFS('General ledger'!$F$5:$F$404,'General ledger'!$C$5:$C$404,A57)-SUMIFS('General ledger'!$G$5:$G$404,'General ledger'!$C$5:$C$404,A57))&lt;0,-(SUMIFS('General ledger'!$F$5:$F$404,'General ledger'!$C$5:$C$404,A57)-SUMIFS('General ledger'!$G$5:$G$404,'General ledger'!$C$5:$C$404,A57)),0))</f>
        <v/>
      </c>
    </row>
    <row r="58" customFormat="false" ht="15" hidden="false" customHeight="false" outlineLevel="0" collapsed="false">
      <c r="A58" s="9" t="str">
        <f aca="false">IF(Accounts!A58="","",Accounts!A58)</f>
        <v/>
      </c>
      <c r="B58" s="9" t="str">
        <f aca="false">IF(Accounts!B58="","",Accounts!B58)</f>
        <v/>
      </c>
      <c r="C58" s="8" t="str">
        <f aca="false">IF(A58="","",IF((SUMIFS('General ledger'!$F$5:$F$404,'General ledger'!$C$5:$C$404,A58)-SUMIFS('General ledger'!$G$5:$G$404,'General ledger'!$C$5:$C$404,A58))&gt;0,(SUMIFS('General ledger'!$F$5:$F$404,'General ledger'!$C$5:$C$404,A58)-SUMIFS('General ledger'!$G$5:$G$404,'General ledger'!$C$5:$C$404,A58)),0))</f>
        <v/>
      </c>
      <c r="D58" s="8" t="str">
        <f aca="false">IF(A58="","",IF((SUMIFS('General ledger'!$F$5:$F$404,'General ledger'!$C$5:$C$404,A58)-SUMIFS('General ledger'!$G$5:$G$404,'General ledger'!$C$5:$C$404,A58))&lt;0,-(SUMIFS('General ledger'!$F$5:$F$404,'General ledger'!$C$5:$C$404,A58)-SUMIFS('General ledger'!$G$5:$G$404,'General ledger'!$C$5:$C$404,A58)),0))</f>
        <v/>
      </c>
    </row>
    <row r="59" customFormat="false" ht="15" hidden="false" customHeight="false" outlineLevel="0" collapsed="false">
      <c r="A59" s="9" t="str">
        <f aca="false">IF(Accounts!A59="","",Accounts!A59)</f>
        <v/>
      </c>
      <c r="B59" s="9" t="str">
        <f aca="false">IF(Accounts!B59="","",Accounts!B59)</f>
        <v/>
      </c>
      <c r="C59" s="8" t="str">
        <f aca="false">IF(A59="","",IF((SUMIFS('General ledger'!$F$5:$F$404,'General ledger'!$C$5:$C$404,A59)-SUMIFS('General ledger'!$G$5:$G$404,'General ledger'!$C$5:$C$404,A59))&gt;0,(SUMIFS('General ledger'!$F$5:$F$404,'General ledger'!$C$5:$C$404,A59)-SUMIFS('General ledger'!$G$5:$G$404,'General ledger'!$C$5:$C$404,A59)),0))</f>
        <v/>
      </c>
      <c r="D59" s="8" t="str">
        <f aca="false">IF(A59="","",IF((SUMIFS('General ledger'!$F$5:$F$404,'General ledger'!$C$5:$C$404,A59)-SUMIFS('General ledger'!$G$5:$G$404,'General ledger'!$C$5:$C$404,A59))&lt;0,-(SUMIFS('General ledger'!$F$5:$F$404,'General ledger'!$C$5:$C$404,A59)-SUMIFS('General ledger'!$G$5:$G$404,'General ledger'!$C$5:$C$404,A59)),0))</f>
        <v/>
      </c>
    </row>
    <row r="60" customFormat="false" ht="15" hidden="false" customHeight="false" outlineLevel="0" collapsed="false">
      <c r="A60" s="9" t="str">
        <f aca="false">IF(Accounts!A60="","",Accounts!A60)</f>
        <v/>
      </c>
      <c r="B60" s="9" t="str">
        <f aca="false">IF(Accounts!B60="","",Accounts!B60)</f>
        <v/>
      </c>
      <c r="C60" s="8" t="str">
        <f aca="false">IF(A60="","",IF((SUMIFS('General ledger'!$F$5:$F$404,'General ledger'!$C$5:$C$404,A60)-SUMIFS('General ledger'!$G$5:$G$404,'General ledger'!$C$5:$C$404,A60))&gt;0,(SUMIFS('General ledger'!$F$5:$F$404,'General ledger'!$C$5:$C$404,A60)-SUMIFS('General ledger'!$G$5:$G$404,'General ledger'!$C$5:$C$404,A60)),0))</f>
        <v/>
      </c>
      <c r="D60" s="8" t="str">
        <f aca="false">IF(A60="","",IF((SUMIFS('General ledger'!$F$5:$F$404,'General ledger'!$C$5:$C$404,A60)-SUMIFS('General ledger'!$G$5:$G$404,'General ledger'!$C$5:$C$404,A60))&lt;0,-(SUMIFS('General ledger'!$F$5:$F$404,'General ledger'!$C$5:$C$404,A60)-SUMIFS('General ledger'!$G$5:$G$404,'General ledger'!$C$5:$C$404,A60)),0))</f>
        <v/>
      </c>
    </row>
    <row r="61" customFormat="false" ht="15" hidden="false" customHeight="false" outlineLevel="0" collapsed="false">
      <c r="A61" s="9" t="str">
        <f aca="false">IF(Accounts!A61="","",Accounts!A61)</f>
        <v/>
      </c>
      <c r="B61" s="9" t="str">
        <f aca="false">IF(Accounts!B61="","",Accounts!B61)</f>
        <v/>
      </c>
      <c r="C61" s="8" t="str">
        <f aca="false">IF(A61="","",IF((SUMIFS('General ledger'!$F$5:$F$404,'General ledger'!$C$5:$C$404,A61)-SUMIFS('General ledger'!$G$5:$G$404,'General ledger'!$C$5:$C$404,A61))&gt;0,(SUMIFS('General ledger'!$F$5:$F$404,'General ledger'!$C$5:$C$404,A61)-SUMIFS('General ledger'!$G$5:$G$404,'General ledger'!$C$5:$C$404,A61)),0))</f>
        <v/>
      </c>
      <c r="D61" s="8" t="str">
        <f aca="false">IF(A61="","",IF((SUMIFS('General ledger'!$F$5:$F$404,'General ledger'!$C$5:$C$404,A61)-SUMIFS('General ledger'!$G$5:$G$404,'General ledger'!$C$5:$C$404,A61))&lt;0,-(SUMIFS('General ledger'!$F$5:$F$404,'General ledger'!$C$5:$C$404,A61)-SUMIFS('General ledger'!$G$5:$G$404,'General ledger'!$C$5:$C$404,A61)),0))</f>
        <v/>
      </c>
    </row>
    <row r="62" customFormat="false" ht="15" hidden="false" customHeight="false" outlineLevel="0" collapsed="false">
      <c r="A62" s="9" t="str">
        <f aca="false">IF(Accounts!A62="","",Accounts!A62)</f>
        <v/>
      </c>
      <c r="B62" s="9" t="str">
        <f aca="false">IF(Accounts!B62="","",Accounts!B62)</f>
        <v/>
      </c>
      <c r="C62" s="8" t="str">
        <f aca="false">IF(A62="","",IF((SUMIFS('General ledger'!$F$5:$F$404,'General ledger'!$C$5:$C$404,A62)-SUMIFS('General ledger'!$G$5:$G$404,'General ledger'!$C$5:$C$404,A62))&gt;0,(SUMIFS('General ledger'!$F$5:$F$404,'General ledger'!$C$5:$C$404,A62)-SUMIFS('General ledger'!$G$5:$G$404,'General ledger'!$C$5:$C$404,A62)),0))</f>
        <v/>
      </c>
      <c r="D62" s="8" t="str">
        <f aca="false">IF(A62="","",IF((SUMIFS('General ledger'!$F$5:$F$404,'General ledger'!$C$5:$C$404,A62)-SUMIFS('General ledger'!$G$5:$G$404,'General ledger'!$C$5:$C$404,A62))&lt;0,-(SUMIFS('General ledger'!$F$5:$F$404,'General ledger'!$C$5:$C$404,A62)-SUMIFS('General ledger'!$G$5:$G$404,'General ledger'!$C$5:$C$404,A62)),0))</f>
        <v/>
      </c>
    </row>
    <row r="63" customFormat="false" ht="15" hidden="false" customHeight="false" outlineLevel="0" collapsed="false">
      <c r="A63" s="9" t="str">
        <f aca="false">IF(Accounts!A63="","",Accounts!A63)</f>
        <v/>
      </c>
      <c r="B63" s="9" t="str">
        <f aca="false">IF(Accounts!B63="","",Accounts!B63)</f>
        <v/>
      </c>
      <c r="C63" s="8" t="str">
        <f aca="false">IF(A63="","",IF((SUMIFS('General ledger'!$F$5:$F$404,'General ledger'!$C$5:$C$404,A63)-SUMIFS('General ledger'!$G$5:$G$404,'General ledger'!$C$5:$C$404,A63))&gt;0,(SUMIFS('General ledger'!$F$5:$F$404,'General ledger'!$C$5:$C$404,A63)-SUMIFS('General ledger'!$G$5:$G$404,'General ledger'!$C$5:$C$404,A63)),0))</f>
        <v/>
      </c>
      <c r="D63" s="8" t="str">
        <f aca="false">IF(A63="","",IF((SUMIFS('General ledger'!$F$5:$F$404,'General ledger'!$C$5:$C$404,A63)-SUMIFS('General ledger'!$G$5:$G$404,'General ledger'!$C$5:$C$404,A63))&lt;0,-(SUMIFS('General ledger'!$F$5:$F$404,'General ledger'!$C$5:$C$404,A63)-SUMIFS('General ledger'!$G$5:$G$404,'General ledger'!$C$5:$C$404,A63)),0))</f>
        <v/>
      </c>
    </row>
    <row r="64" customFormat="false" ht="15" hidden="false" customHeight="false" outlineLevel="0" collapsed="false">
      <c r="A64" s="9" t="str">
        <f aca="false">IF(Accounts!A64="","",Accounts!A64)</f>
        <v/>
      </c>
      <c r="B64" s="9" t="str">
        <f aca="false">IF(Accounts!B64="","",Accounts!B64)</f>
        <v/>
      </c>
      <c r="C64" s="8" t="str">
        <f aca="false">IF(A64="","",IF((SUMIFS('General ledger'!$F$5:$F$404,'General ledger'!$C$5:$C$404,A64)-SUMIFS('General ledger'!$G$5:$G$404,'General ledger'!$C$5:$C$404,A64))&gt;0,(SUMIFS('General ledger'!$F$5:$F$404,'General ledger'!$C$5:$C$404,A64)-SUMIFS('General ledger'!$G$5:$G$404,'General ledger'!$C$5:$C$404,A64)),0))</f>
        <v/>
      </c>
      <c r="D64" s="8" t="str">
        <f aca="false">IF(A64="","",IF((SUMIFS('General ledger'!$F$5:$F$404,'General ledger'!$C$5:$C$404,A64)-SUMIFS('General ledger'!$G$5:$G$404,'General ledger'!$C$5:$C$404,A64))&lt;0,-(SUMIFS('General ledger'!$F$5:$F$404,'General ledger'!$C$5:$C$404,A64)-SUMIFS('General ledger'!$G$5:$G$404,'General ledger'!$C$5:$C$404,A64)),0))</f>
        <v/>
      </c>
    </row>
    <row r="66" customFormat="false" ht="15" hidden="false" customHeight="false" outlineLevel="0" collapsed="false">
      <c r="B66" s="10" t="s">
        <v>54</v>
      </c>
      <c r="C66" s="11" t="n">
        <f aca="false">SUM(C5:C64)</f>
        <v>58810</v>
      </c>
      <c r="D66" s="11" t="n">
        <f aca="false">SUM(D5:D64)</f>
        <v>58810</v>
      </c>
    </row>
    <row r="67" customFormat="false" ht="15" hidden="false" customHeight="false" outlineLevel="0" collapsed="false">
      <c r="B67" s="10" t="s">
        <v>55</v>
      </c>
      <c r="C67" s="12" t="n">
        <f aca="false">ROUND(C66-D66,2)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2026-11-05T13:07:17Z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General ledger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